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025"/>
  <workbookPr defaultThemeVersion="166925"/>
  <mc:AlternateContent xmlns:mc="http://schemas.openxmlformats.org/markup-compatibility/2006">
    <mc:Choice Requires="x15">
      <x15ac:absPath xmlns:x15ac="http://schemas.microsoft.com/office/spreadsheetml/2010/11/ac" url="C:\Users\njeanson\Documents\2018_July18_Docs_Oct1\_2021_NewFilesToSaveOnAiGLaptop\HiddenHistory_NextBooks\AMR_Book\SupplementalTables\"/>
    </mc:Choice>
  </mc:AlternateContent>
  <xr:revisionPtr revIDLastSave="0" documentId="13_ncr:1_{CD1D60D9-9F50-4E22-9626-3E786AF13AC3}" xr6:coauthVersionLast="47" xr6:coauthVersionMax="47" xr10:uidLastSave="{00000000-0000-0000-0000-000000000000}"/>
  <bookViews>
    <workbookView xWindow="-110" yWindow="-110" windowWidth="19420" windowHeight="10420" xr2:uid="{1015C7D4-250C-47E3-A1B7-6E405CAD9DAC}"/>
  </bookViews>
  <sheets>
    <sheet name="Methods" sheetId="3" r:id="rId1"/>
    <sheet name="OriginalData" sheetId="1" r:id="rId2"/>
    <sheet name="SortSingleAncestry" sheetId="2" r:id="rId3"/>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Y13" i="2" l="1"/>
  <c r="Y12" i="2"/>
  <c r="Y11" i="2"/>
  <c r="Y10" i="2"/>
  <c r="Y9" i="2"/>
  <c r="Y8" i="2"/>
  <c r="Y7" i="2"/>
  <c r="Y6" i="2"/>
  <c r="Y5" i="2"/>
  <c r="Y4" i="2"/>
  <c r="U4" i="2"/>
  <c r="R4" i="2"/>
  <c r="T13" i="2"/>
  <c r="T12" i="2"/>
  <c r="T11" i="2"/>
  <c r="T10" i="2"/>
  <c r="T9" i="2"/>
  <c r="T8" i="2"/>
  <c r="T7" i="2"/>
  <c r="T6" i="2"/>
  <c r="T5" i="2"/>
  <c r="T4" i="2"/>
</calcChain>
</file>

<file path=xl/sharedStrings.xml><?xml version="1.0" encoding="utf-8"?>
<sst xmlns="http://schemas.openxmlformats.org/spreadsheetml/2006/main" count="572" uniqueCount="132">
  <si>
    <t>Total - Aboriginal ancestryFootnote7</t>
  </si>
  <si>
    <t>Total Aboriginal ancestryFootnote8</t>
  </si>
  <si>
    <t>First Nations ancestry</t>
  </si>
  <si>
    <t>Abenaki</t>
  </si>
  <si>
    <t>Algonquin</t>
  </si>
  <si>
    <t>Anishinaabe, n.o.s.Footnote9</t>
  </si>
  <si>
    <t>Apache</t>
  </si>
  <si>
    <t>Assiniboine</t>
  </si>
  <si>
    <t>Atikamekw</t>
  </si>
  <si>
    <t>Beaver (Dunne-za)</t>
  </si>
  <si>
    <t>Blackfoot, n.o.s.Footnote10</t>
  </si>
  <si>
    <t>Blood (Kainai)</t>
  </si>
  <si>
    <t>Carrier (Dakelh)</t>
  </si>
  <si>
    <t>Cayuga</t>
  </si>
  <si>
    <t>Cherokee</t>
  </si>
  <si>
    <t>Chilcotin (Tsilhqot'in)</t>
  </si>
  <si>
    <t>Chipewyan (Denesuline)</t>
  </si>
  <si>
    <t>Cowichan</t>
  </si>
  <si>
    <t>Cree</t>
  </si>
  <si>
    <t>Dakota</t>
  </si>
  <si>
    <t>Delaware (Lenape)</t>
  </si>
  <si>
    <t>Dene Tha (Slavey)</t>
  </si>
  <si>
    <t>Dene, n.o.s.Footnote11</t>
  </si>
  <si>
    <t>Gitxsan</t>
  </si>
  <si>
    <t>Gwich'in</t>
  </si>
  <si>
    <t>Haida</t>
  </si>
  <si>
    <t>Haisla</t>
  </si>
  <si>
    <t>Heiltsuk</t>
  </si>
  <si>
    <t>Huron (Wendat)</t>
  </si>
  <si>
    <t>Innu/Montagnais</t>
  </si>
  <si>
    <t>Iroquois, n.o.s.Footnote12</t>
  </si>
  <si>
    <t>Kaska</t>
  </si>
  <si>
    <t>Ktunaxa (Kutenai)</t>
  </si>
  <si>
    <t>Kwakwaka'wakw (Kwakiutl)</t>
  </si>
  <si>
    <t>Lakota</t>
  </si>
  <si>
    <t>Maliseet</t>
  </si>
  <si>
    <t>Mi'kmaq</t>
  </si>
  <si>
    <t>Mohawk</t>
  </si>
  <si>
    <t>Musqueam</t>
  </si>
  <si>
    <t>Naskapi</t>
  </si>
  <si>
    <t>Navajo</t>
  </si>
  <si>
    <t>Nisga'a</t>
  </si>
  <si>
    <t>Nlaka'pamux (Thompson)</t>
  </si>
  <si>
    <t>Nuu-chah-nulth</t>
  </si>
  <si>
    <t>Nuxalk</t>
  </si>
  <si>
    <t>Odawa</t>
  </si>
  <si>
    <t>Ojibway</t>
  </si>
  <si>
    <t>Oji-Cree</t>
  </si>
  <si>
    <t>Okanagan (Syilx)</t>
  </si>
  <si>
    <t>Oneida</t>
  </si>
  <si>
    <t>Potawatomi</t>
  </si>
  <si>
    <t>Sahtu (North Slavey)</t>
  </si>
  <si>
    <t>Salish, n.o.s.Footnote13</t>
  </si>
  <si>
    <t>Saulteaux</t>
  </si>
  <si>
    <t>Sechelt (Shishalh)</t>
  </si>
  <si>
    <t>Secwepemc (Shuswap)</t>
  </si>
  <si>
    <t>Sekani</t>
  </si>
  <si>
    <t>Sioux, n.o.s.Footnote14</t>
  </si>
  <si>
    <t>Squamish</t>
  </si>
  <si>
    <t>St'at'imc (Lillooet)</t>
  </si>
  <si>
    <t>Sto:lo</t>
  </si>
  <si>
    <t>Stoney (Nakoda)</t>
  </si>
  <si>
    <t>Tahltan</t>
  </si>
  <si>
    <t>Tlicho (Dogrib)</t>
  </si>
  <si>
    <t>Tlingit</t>
  </si>
  <si>
    <t>Tsimshian</t>
  </si>
  <si>
    <t>Tsuu T'ina (Sarcee)</t>
  </si>
  <si>
    <t>Tutchone, n.o.s.Footnote15</t>
  </si>
  <si>
    <t>Wet'suwet'en</t>
  </si>
  <si>
    <t>First Nations ancestry, n.i.e.Footnote16</t>
  </si>
  <si>
    <t>Métis ancestry</t>
  </si>
  <si>
    <t>Inuit ancestry</t>
  </si>
  <si>
    <t>Non-Aboriginal ancestry</t>
  </si>
  <si>
    <t>Aboriginal ancestry responses (73)</t>
  </si>
  <si>
    <t>Single and multiple Aboriginal ancestry responses (4)</t>
  </si>
  <si>
    <t>Total - Single and multiple Aboriginal ancestry responsesFootnote 3</t>
  </si>
  <si>
    <t>Single ancestry responsesFootnote 4</t>
  </si>
  <si>
    <t>Multiple ancestry responsesFootnote 5</t>
  </si>
  <si>
    <t xml:space="preserve">Non-Aboriginal ancestry responses onlyFootnote </t>
  </si>
  <si>
    <t>Footnote(s)</t>
  </si>
  <si>
    <t>Footnote 1</t>
  </si>
  <si>
    <t>Users should be aware that the estimates associated with this variable are more affected than most by the incomplete enumeration of certain Indian reserves and Indian settlements in the Census of Population. For additional information, please refer to the Aboriginal Peoples Reference Guide, Census of Population, 2016.</t>
  </si>
  <si>
    <t>Return to footnote1referrerFootnote 2</t>
  </si>
  <si>
    <t>For more information on Aboriginal variables, including information on their classifications, the questions from which they are derived, data quality and their comparability with other sources of data, refer to the Aboriginal Peoples Reference Guide, Census of Population, 2016 and the Aboriginal Peoples Technical Report, Census of Population, 2016.</t>
  </si>
  <si>
    <t>Return to footnote2referrerFootnote 3</t>
  </si>
  <si>
    <t>Total Aboriginal ancestry responses are the sum of persons who gave a single Aboriginal ancestry response, a multiple Aboriginal ancestry response and a non- Aboriginal ancestry response.</t>
  </si>
  <si>
    <t>The sum of all ancestry responses is greater than the total population estimate due to the reporting of multiple ancestries.</t>
  </si>
  <si>
    <t>Return to footnote3referrerFootnote 4</t>
  </si>
  <si>
    <t>A single Aboriginal ancestry response occurs when a person provides one Aboriginal ancestry only, with or without a non-Aboriginal ancestry response. For example, responses of 'Cree' or 'Cree and English' would both be counted as single Aboriginal responses.</t>
  </si>
  <si>
    <t>Return to footnote4referrerFootnote 5</t>
  </si>
  <si>
    <t>A multiple Aboriginal ancestry response occurs when a person provides more than one Aboriginal ancestry, with or without a non-Aboriginal ancestry response. For example, responses of 'Cree and Abenaki' or 'Cree, Abenaki and French' would both be counted as multiple Aboriginal responses.</t>
  </si>
  <si>
    <t>Return to footnote5referrerFootnote 6</t>
  </si>
  <si>
    <t>A non-Aboriginal ancestry response occurs when a person provides non-Aboriginal ancestry responses only. For example, responses of 'English,' 'French,' or 'English and French' would all be counted as non-Aboriginal ancestry responses.</t>
  </si>
  <si>
    <t>Return to footnote6referrerFootnote 7</t>
  </si>
  <si>
    <t>This is a total population estimate. The sum of the ancestries in this table is greater than the total population estimate because a person may report more than one ancestry in the census.</t>
  </si>
  <si>
    <t>For additional information on the collection and dissemination of ethnic origin data, refer to the Ethnic Origin Reference Guide, Census of Population, 2016.</t>
  </si>
  <si>
    <t>Return to footnote7referrerFootnote 8</t>
  </si>
  <si>
    <t>In the Census of Population, some respondents may choose to provide very specific Aboriginal ancestries, while other respondents may choose to give more general responses. This means that two respondents with the same ancestry could have different response patterns and thus could be counted as having different Aboriginal ancestries. For example, one respondent may report 'First Nations' ethnic origin while another respondent, with a similar ancestral background, may report 'Ojibway' or 'Anishinaabe' ancestry; one respondent may report 'North American Indian' while another, similar respondent, may report 'Coast Salish' or 'Cowichan.' As a result, Aboriginal ancestry data are fluid, and counts for specific origins may seem different than initially expected. Users who wish to obtain broader response counts may wish to combine data for one or more ancestries together.</t>
  </si>
  <si>
    <t>Return to footnote8referrerFootnote 9</t>
  </si>
  <si>
    <t>Includes general responses indicating Anishinaabe ancestry (e.g., 'Anishinaabe') as well as more specific responses indicating Anishinaabe ancestry (e.g., 'Nipissing').</t>
  </si>
  <si>
    <t>Return to footnote9referrerFootnote 10</t>
  </si>
  <si>
    <t>Includes general responses indicating Blackfoot ancestry (e.g., 'Blackfoot') as well as more specific responses indicating Blackfoot ancestry (e.g., 'Siksika,' 'Piikani').</t>
  </si>
  <si>
    <t>Return to footnote10referrerFootnote 11</t>
  </si>
  <si>
    <t>Includes general responses indicating Dene ancestry (e.g., 'Dene').</t>
  </si>
  <si>
    <t>Return to footnote11referrerFootnote 12</t>
  </si>
  <si>
    <t>Includes general responses indicating Iroquois ancestry (e.g., 'Iroquois,' 'Haudenosaunee') as well as more specific responses indicating Iroquois origins (e.g., 'Seneca,' 'Onondaga,' 'Tuscarora').</t>
  </si>
  <si>
    <t>Return to footnote12referrerFootnote 13</t>
  </si>
  <si>
    <t>Includes general responses indicating Salish ancestry (e.g., 'Salish') as well as more specific responses indicating Salish ancestry (e.g., 'Coast Salish,' 'Interior Salish,' 'K'omoks,' 'Saanich').</t>
  </si>
  <si>
    <t>Return to footnote13referrerFootnote 14</t>
  </si>
  <si>
    <t>Includes general responses indicating Sioux ancestry (e.g., 'Sioux').</t>
  </si>
  <si>
    <t>Return to footnote14referrerFootnote 15</t>
  </si>
  <si>
    <t>Includes general responses indicating Tutchone ancestry (e.g., 'Tutchone') as well as more specific responses indicating Tutchone ancestry (e.g., 'Northern Tutchone,' 'Southern Tutchone').</t>
  </si>
  <si>
    <t>Return to footnote15referrerFootnote 16</t>
  </si>
  <si>
    <t>Includes general responses indicating First Nations ancestry (e.g., 'First Nations,' 'North American Indian') as well as more specific responses indicating First Nations ancestry that have not been included elsewhere (e.g., 'Passamaquoddy,' 'Crow,' 'Cheyenne,' 'Athabascan').</t>
  </si>
  <si>
    <t>Source: Statistics Canada, 2016 Census of Population, Statistics Canada Catalogue no. 98-400-X2016167.</t>
  </si>
  <si>
    <t>Accessed January 13, 2023</t>
  </si>
  <si>
    <t>https://www12.statcan.gc.ca/census-recensement/2016/dp-pd/dt-td/Rp-eng.cfm?TABID=2&amp;LANG=E&amp;A=R&amp;APATH=3&amp;DETAIL=0&amp;DIM=0&amp;FL=A&amp;FREE=0&amp;GC=01&amp;GL=-1&amp;GID=1334853&amp;GK=1&amp;GRP=1&amp;O=D&amp;PID=110522&amp;PRID=10&amp;PTYPE=109445&amp;S=0&amp;SHOWALL=0&amp;SUB=0&amp;Temporal=2017&amp;THEME=122&amp;VID=0&amp;VNAMEE=&amp;VNAMEF=&amp;D1=0&amp;D2=0&amp;D3=0&amp;D4=0&amp;D5=0&amp;D6=0</t>
  </si>
  <si>
    <t>Algic</t>
  </si>
  <si>
    <t>Eskimo-Aleut</t>
  </si>
  <si>
    <t>Salish</t>
  </si>
  <si>
    <t>Iroquoian</t>
  </si>
  <si>
    <t>Eyak-Athabaskan</t>
  </si>
  <si>
    <t>Siouan-Catawban</t>
  </si>
  <si>
    <t>Tsimshianic</t>
  </si>
  <si>
    <t>Wakasan</t>
  </si>
  <si>
    <t>Kootenay</t>
  </si>
  <si>
    <t>Language Family</t>
  </si>
  <si>
    <t>Count</t>
  </si>
  <si>
    <t>Total</t>
  </si>
  <si>
    <t>%</t>
  </si>
  <si>
    <t>In the “SortSingleAncestry” sheet, I show the work for calculating the percentages of each “single ancestry” population by language family. Language family affiliations were assigned manually to the individual nations. I used any source that I could find.</t>
  </si>
  <si>
    <t>The Canadian census reports First Nation ancestry as “Aboriginal” (see “OriginalData” sheet). Data were reported as “single ancestry” or “multiple ancestry.” Aboriginals with single ancestry are, presumably, unmixed with non-aboriginal peoples. They are most likely to possess indigenous Y chromosomes. I focused on these data exclusively.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</si>
</sst>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6" x14ac:knownFonts="1">
    <font>
      <sz val="11"/>
      <color theme="1"/>
      <name val="Calibri"/>
      <family val="2"/>
      <scheme val="minor"/>
    </font>
    <font>
      <b/>
      <sz val="11"/>
      <color theme="1"/>
      <name val="Calibri"/>
      <family val="2"/>
      <scheme val="minor"/>
    </font>
    <font>
      <b/>
      <u/>
      <sz val="11"/>
      <color theme="1"/>
      <name val="Calibri"/>
      <family val="2"/>
      <scheme val="minor"/>
    </font>
    <font>
      <u/>
      <sz val="11"/>
      <color theme="10"/>
      <name val="Calibri"/>
      <family val="2"/>
      <scheme val="minor"/>
    </font>
    <font>
      <sz val="11"/>
      <color rgb="FFFF0000"/>
      <name val="Calibri"/>
      <family val="2"/>
      <scheme val="minor"/>
    </font>
    <font>
      <sz val="12"/>
      <color theme="1"/>
      <name val="Times New Roman"/>
      <family val="1"/>
    </font>
  </fonts>
  <fills count="2">
    <fill>
      <patternFill patternType="none"/>
    </fill>
    <fill>
      <patternFill patternType="gray125"/>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3" fontId="0" fillId="0" borderId="0" xfId="0" applyNumberFormat="1"/>
    <xf numFmtId="0" fontId="2" fillId="0" borderId="0" xfId="0" applyFont="1" applyAlignment="1">
      <alignment horizontal="center"/>
    </xf>
    <xf numFmtId="0" fontId="1" fillId="0" borderId="0" xfId="0" applyFont="1"/>
    <xf numFmtId="0" fontId="3" fillId="0" borderId="0" xfId="1"/>
    <xf numFmtId="164" fontId="0" fillId="0" borderId="0" xfId="0" applyNumberFormat="1"/>
    <xf numFmtId="0" fontId="4" fillId="0" borderId="0" xfId="0" applyFont="1"/>
    <xf numFmtId="3" fontId="4" fillId="0" borderId="0" xfId="0" applyNumberFormat="1" applyFont="1"/>
    <xf numFmtId="0" fontId="5" fillId="0" borderId="0" xfId="0" applyFont="1" applyAlignment="1">
      <alignment vertical="center"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hyperlink" Target="https://www12.statcan.gc.ca/census-recensement/2016/dp-pd/dt-td/Rp-eng.cfm?TABID=2&amp;LANG=E&amp;A=R&amp;APATH=3&amp;DETAIL=0&amp;DIM=0&amp;FL=A&amp;FREE=0&amp;GC=01&amp;GL=-1&amp;GID=1334853&amp;GK=1&amp;GRP=1&amp;O=D&amp;PID=110522&amp;PRID=10&amp;PTYPE=109445&amp;S=0&amp;SHOWALL=0&amp;SUB=0&amp;Temporal=2017&amp;THEME=122&amp;VID=0&amp;VNAMEE=&amp;VNAMEF=&amp;D1=0&amp;D2=0&amp;D3=0&amp;D4=0&amp;D5=0&amp;D6=0" TargetMode="Externa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A6FB6F-8CDF-4AE0-ACCF-2396995707A1}">
  <dimension ref="A1:A3"/>
  <sheetViews>
    <sheetView tabSelected="1" workbookViewId="0">
      <selection activeCell="A8" sqref="A8"/>
    </sheetView>
  </sheetViews>
  <sheetFormatPr defaultRowHeight="14.5" x14ac:dyDescent="0.35"/>
  <cols>
    <col min="1" max="1" width="71.08984375" customWidth="1"/>
  </cols>
  <sheetData>
    <row r="1" spans="1:1" ht="77.5" x14ac:dyDescent="0.35">
      <c r="A1" s="8" t="s">
        <v>131</v>
      </c>
    </row>
    <row r="3" spans="1:1" ht="62" x14ac:dyDescent="0.35">
      <c r="A3" s="8" t="s">
        <v>130</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FB81AC-13C0-42B0-BEE4-0D57E7566E6C}">
  <dimension ref="A1:E142"/>
  <sheetViews>
    <sheetView workbookViewId="0">
      <selection activeCell="C2" sqref="C2"/>
    </sheetView>
  </sheetViews>
  <sheetFormatPr defaultRowHeight="14.5" x14ac:dyDescent="0.35"/>
  <cols>
    <col min="1" max="1" width="33.81640625" bestFit="1" customWidth="1"/>
    <col min="2" max="2" width="9.7265625" bestFit="1" customWidth="1"/>
    <col min="4" max="4" width="7.26953125" bestFit="1" customWidth="1"/>
    <col min="5" max="5" width="9.7265625" bestFit="1" customWidth="1"/>
  </cols>
  <sheetData>
    <row r="1" spans="1:5" x14ac:dyDescent="0.35">
      <c r="C1" s="2" t="s">
        <v>74</v>
      </c>
    </row>
    <row r="2" spans="1:5" x14ac:dyDescent="0.35">
      <c r="A2" s="3" t="s">
        <v>73</v>
      </c>
      <c r="B2" s="3" t="s">
        <v>75</v>
      </c>
      <c r="C2" s="3" t="s">
        <v>76</v>
      </c>
      <c r="D2" s="3" t="s">
        <v>77</v>
      </c>
      <c r="E2" s="3" t="s">
        <v>78</v>
      </c>
    </row>
    <row r="3" spans="1:5" x14ac:dyDescent="0.35">
      <c r="A3" t="s">
        <v>0</v>
      </c>
      <c r="B3" s="1">
        <v>34460065</v>
      </c>
      <c r="C3" s="1">
        <v>1975195</v>
      </c>
      <c r="D3" s="1">
        <v>155325</v>
      </c>
      <c r="E3" s="1">
        <v>32329545</v>
      </c>
    </row>
    <row r="4" spans="1:5" x14ac:dyDescent="0.35">
      <c r="A4" t="s">
        <v>1</v>
      </c>
      <c r="B4" s="1">
        <v>2130520</v>
      </c>
      <c r="C4" s="1">
        <v>1975195</v>
      </c>
      <c r="D4" s="1">
        <v>155325</v>
      </c>
      <c r="E4">
        <v>0</v>
      </c>
    </row>
    <row r="5" spans="1:5" x14ac:dyDescent="0.35">
      <c r="A5" t="s">
        <v>2</v>
      </c>
      <c r="B5" s="1">
        <v>1525570</v>
      </c>
      <c r="C5" s="1">
        <v>1373020</v>
      </c>
      <c r="D5" s="1">
        <v>152550</v>
      </c>
      <c r="E5">
        <v>0</v>
      </c>
    </row>
    <row r="6" spans="1:5" x14ac:dyDescent="0.35">
      <c r="A6" t="s">
        <v>3</v>
      </c>
      <c r="B6" s="1">
        <v>9775</v>
      </c>
      <c r="C6" s="1">
        <v>8250</v>
      </c>
      <c r="D6" s="1">
        <v>1520</v>
      </c>
      <c r="E6">
        <v>0</v>
      </c>
    </row>
    <row r="7" spans="1:5" x14ac:dyDescent="0.35">
      <c r="A7" t="s">
        <v>4</v>
      </c>
      <c r="B7" s="1">
        <v>40880</v>
      </c>
      <c r="C7" s="1">
        <v>31155</v>
      </c>
      <c r="D7" s="1">
        <v>9730</v>
      </c>
      <c r="E7">
        <v>0</v>
      </c>
    </row>
    <row r="8" spans="1:5" x14ac:dyDescent="0.35">
      <c r="A8" t="s">
        <v>5</v>
      </c>
      <c r="B8" s="1">
        <v>4505</v>
      </c>
      <c r="C8" s="1">
        <v>2940</v>
      </c>
      <c r="D8" s="1">
        <v>1565</v>
      </c>
      <c r="E8">
        <v>0</v>
      </c>
    </row>
    <row r="9" spans="1:5" x14ac:dyDescent="0.35">
      <c r="A9" t="s">
        <v>6</v>
      </c>
      <c r="B9">
        <v>825</v>
      </c>
      <c r="C9">
        <v>520</v>
      </c>
      <c r="D9">
        <v>300</v>
      </c>
      <c r="E9">
        <v>0</v>
      </c>
    </row>
    <row r="10" spans="1:5" x14ac:dyDescent="0.35">
      <c r="A10" t="s">
        <v>7</v>
      </c>
      <c r="B10" s="1">
        <v>1810</v>
      </c>
      <c r="C10">
        <v>535</v>
      </c>
      <c r="D10" s="1">
        <v>1280</v>
      </c>
      <c r="E10">
        <v>0</v>
      </c>
    </row>
    <row r="11" spans="1:5" x14ac:dyDescent="0.35">
      <c r="A11" t="s">
        <v>8</v>
      </c>
      <c r="B11" s="1">
        <v>8005</v>
      </c>
      <c r="C11" s="1">
        <v>6690</v>
      </c>
      <c r="D11" s="1">
        <v>1310</v>
      </c>
      <c r="E11">
        <v>0</v>
      </c>
    </row>
    <row r="12" spans="1:5" x14ac:dyDescent="0.35">
      <c r="A12" t="s">
        <v>9</v>
      </c>
      <c r="B12" s="1">
        <v>1700</v>
      </c>
      <c r="C12">
        <v>585</v>
      </c>
      <c r="D12" s="1">
        <v>1120</v>
      </c>
      <c r="E12">
        <v>0</v>
      </c>
    </row>
    <row r="13" spans="1:5" x14ac:dyDescent="0.35">
      <c r="A13" t="s">
        <v>10</v>
      </c>
      <c r="B13" s="1">
        <v>22490</v>
      </c>
      <c r="C13" s="1">
        <v>16550</v>
      </c>
      <c r="D13" s="1">
        <v>5945</v>
      </c>
      <c r="E13">
        <v>0</v>
      </c>
    </row>
    <row r="14" spans="1:5" x14ac:dyDescent="0.35">
      <c r="A14" t="s">
        <v>11</v>
      </c>
      <c r="B14" s="1">
        <v>1000</v>
      </c>
      <c r="C14">
        <v>665</v>
      </c>
      <c r="D14">
        <v>335</v>
      </c>
      <c r="E14">
        <v>0</v>
      </c>
    </row>
    <row r="15" spans="1:5" x14ac:dyDescent="0.35">
      <c r="A15" t="s">
        <v>12</v>
      </c>
      <c r="B15" s="1">
        <v>7805</v>
      </c>
      <c r="C15" s="1">
        <v>5790</v>
      </c>
      <c r="D15" s="1">
        <v>2025</v>
      </c>
      <c r="E15">
        <v>0</v>
      </c>
    </row>
    <row r="16" spans="1:5" x14ac:dyDescent="0.35">
      <c r="A16" t="s">
        <v>13</v>
      </c>
      <c r="B16">
        <v>580</v>
      </c>
      <c r="C16">
        <v>355</v>
      </c>
      <c r="D16">
        <v>225</v>
      </c>
      <c r="E16">
        <v>0</v>
      </c>
    </row>
    <row r="17" spans="1:5" x14ac:dyDescent="0.35">
      <c r="A17" t="s">
        <v>14</v>
      </c>
      <c r="B17" s="1">
        <v>11620</v>
      </c>
      <c r="C17" s="1">
        <v>9935</v>
      </c>
      <c r="D17" s="1">
        <v>1690</v>
      </c>
      <c r="E17">
        <v>0</v>
      </c>
    </row>
    <row r="18" spans="1:5" x14ac:dyDescent="0.35">
      <c r="A18" t="s">
        <v>15</v>
      </c>
      <c r="B18" s="1">
        <v>2800</v>
      </c>
      <c r="C18" s="1">
        <v>1855</v>
      </c>
      <c r="D18">
        <v>950</v>
      </c>
      <c r="E18">
        <v>0</v>
      </c>
    </row>
    <row r="19" spans="1:5" x14ac:dyDescent="0.35">
      <c r="A19" t="s">
        <v>16</v>
      </c>
      <c r="B19" s="1">
        <v>3480</v>
      </c>
      <c r="C19" s="1">
        <v>1780</v>
      </c>
      <c r="D19" s="1">
        <v>1700</v>
      </c>
      <c r="E19">
        <v>0</v>
      </c>
    </row>
    <row r="20" spans="1:5" x14ac:dyDescent="0.35">
      <c r="A20" t="s">
        <v>17</v>
      </c>
      <c r="B20" s="1">
        <v>1235</v>
      </c>
      <c r="C20">
        <v>740</v>
      </c>
      <c r="D20">
        <v>495</v>
      </c>
      <c r="E20">
        <v>0</v>
      </c>
    </row>
    <row r="21" spans="1:5" x14ac:dyDescent="0.35">
      <c r="A21" t="s">
        <v>18</v>
      </c>
      <c r="B21" s="1">
        <v>356660</v>
      </c>
      <c r="C21" s="1">
        <v>275135</v>
      </c>
      <c r="D21" s="1">
        <v>81525</v>
      </c>
      <c r="E21">
        <v>0</v>
      </c>
    </row>
    <row r="22" spans="1:5" x14ac:dyDescent="0.35">
      <c r="A22" t="s">
        <v>19</v>
      </c>
      <c r="B22" s="1">
        <v>5785</v>
      </c>
      <c r="C22" s="1">
        <v>3495</v>
      </c>
      <c r="D22" s="1">
        <v>2290</v>
      </c>
      <c r="E22">
        <v>0</v>
      </c>
    </row>
    <row r="23" spans="1:5" x14ac:dyDescent="0.35">
      <c r="A23" t="s">
        <v>20</v>
      </c>
      <c r="B23" s="1">
        <v>1295</v>
      </c>
      <c r="C23">
        <v>605</v>
      </c>
      <c r="D23">
        <v>685</v>
      </c>
      <c r="E23">
        <v>0</v>
      </c>
    </row>
    <row r="24" spans="1:5" x14ac:dyDescent="0.35">
      <c r="A24" t="s">
        <v>21</v>
      </c>
      <c r="B24" s="1">
        <v>2630</v>
      </c>
      <c r="C24" s="1">
        <v>1690</v>
      </c>
      <c r="D24">
        <v>945</v>
      </c>
      <c r="E24">
        <v>0</v>
      </c>
    </row>
    <row r="25" spans="1:5" x14ac:dyDescent="0.35">
      <c r="A25" t="s">
        <v>22</v>
      </c>
      <c r="B25" s="1">
        <v>27430</v>
      </c>
      <c r="C25" s="1">
        <v>19725</v>
      </c>
      <c r="D25" s="1">
        <v>7705</v>
      </c>
      <c r="E25">
        <v>0</v>
      </c>
    </row>
    <row r="26" spans="1:5" x14ac:dyDescent="0.35">
      <c r="A26" t="s">
        <v>23</v>
      </c>
      <c r="B26" s="1">
        <v>5680</v>
      </c>
      <c r="C26" s="1">
        <v>3555</v>
      </c>
      <c r="D26" s="1">
        <v>2120</v>
      </c>
      <c r="E26">
        <v>0</v>
      </c>
    </row>
    <row r="27" spans="1:5" x14ac:dyDescent="0.35">
      <c r="A27" t="s">
        <v>24</v>
      </c>
      <c r="B27" s="1">
        <v>3275</v>
      </c>
      <c r="C27" s="1">
        <v>2005</v>
      </c>
      <c r="D27" s="1">
        <v>1270</v>
      </c>
      <c r="E27">
        <v>0</v>
      </c>
    </row>
    <row r="28" spans="1:5" x14ac:dyDescent="0.35">
      <c r="A28" t="s">
        <v>25</v>
      </c>
      <c r="B28" s="1">
        <v>5100</v>
      </c>
      <c r="C28" s="1">
        <v>3990</v>
      </c>
      <c r="D28" s="1">
        <v>1115</v>
      </c>
      <c r="E28">
        <v>0</v>
      </c>
    </row>
    <row r="29" spans="1:5" x14ac:dyDescent="0.35">
      <c r="A29" t="s">
        <v>26</v>
      </c>
      <c r="B29" s="1">
        <v>1440</v>
      </c>
      <c r="C29">
        <v>940</v>
      </c>
      <c r="D29">
        <v>500</v>
      </c>
      <c r="E29">
        <v>0</v>
      </c>
    </row>
    <row r="30" spans="1:5" x14ac:dyDescent="0.35">
      <c r="A30" t="s">
        <v>27</v>
      </c>
      <c r="B30" s="1">
        <v>1840</v>
      </c>
      <c r="C30" s="1">
        <v>1185</v>
      </c>
      <c r="D30">
        <v>655</v>
      </c>
      <c r="E30">
        <v>0</v>
      </c>
    </row>
    <row r="31" spans="1:5" x14ac:dyDescent="0.35">
      <c r="A31" t="s">
        <v>28</v>
      </c>
      <c r="B31" s="1">
        <v>14220</v>
      </c>
      <c r="C31" s="1">
        <v>10950</v>
      </c>
      <c r="D31" s="1">
        <v>3270</v>
      </c>
      <c r="E31">
        <v>0</v>
      </c>
    </row>
    <row r="32" spans="1:5" x14ac:dyDescent="0.35">
      <c r="A32" t="s">
        <v>29</v>
      </c>
      <c r="B32" s="1">
        <v>27755</v>
      </c>
      <c r="C32" s="1">
        <v>23630</v>
      </c>
      <c r="D32" s="1">
        <v>4125</v>
      </c>
      <c r="E32">
        <v>0</v>
      </c>
    </row>
    <row r="33" spans="1:5" x14ac:dyDescent="0.35">
      <c r="A33" t="s">
        <v>30</v>
      </c>
      <c r="B33" s="1">
        <v>18115</v>
      </c>
      <c r="C33" s="1">
        <v>13970</v>
      </c>
      <c r="D33" s="1">
        <v>4145</v>
      </c>
      <c r="E33">
        <v>0</v>
      </c>
    </row>
    <row r="34" spans="1:5" x14ac:dyDescent="0.35">
      <c r="A34" t="s">
        <v>31</v>
      </c>
      <c r="B34" s="1">
        <v>1435</v>
      </c>
      <c r="C34">
        <v>925</v>
      </c>
      <c r="D34">
        <v>510</v>
      </c>
      <c r="E34">
        <v>0</v>
      </c>
    </row>
    <row r="35" spans="1:5" x14ac:dyDescent="0.35">
      <c r="A35" t="s">
        <v>32</v>
      </c>
      <c r="B35">
        <v>940</v>
      </c>
      <c r="C35">
        <v>665</v>
      </c>
      <c r="D35">
        <v>270</v>
      </c>
      <c r="E35">
        <v>0</v>
      </c>
    </row>
    <row r="36" spans="1:5" x14ac:dyDescent="0.35">
      <c r="A36" t="s">
        <v>33</v>
      </c>
      <c r="B36" s="1">
        <v>3665</v>
      </c>
      <c r="C36" s="1">
        <v>2705</v>
      </c>
      <c r="D36">
        <v>965</v>
      </c>
      <c r="E36">
        <v>0</v>
      </c>
    </row>
    <row r="37" spans="1:5" x14ac:dyDescent="0.35">
      <c r="A37" t="s">
        <v>34</v>
      </c>
      <c r="B37">
        <v>885</v>
      </c>
      <c r="C37">
        <v>450</v>
      </c>
      <c r="D37">
        <v>435</v>
      </c>
      <c r="E37">
        <v>0</v>
      </c>
    </row>
    <row r="38" spans="1:5" x14ac:dyDescent="0.35">
      <c r="A38" t="s">
        <v>35</v>
      </c>
      <c r="B38" s="1">
        <v>7635</v>
      </c>
      <c r="C38" s="1">
        <v>6370</v>
      </c>
      <c r="D38" s="1">
        <v>1265</v>
      </c>
      <c r="E38">
        <v>0</v>
      </c>
    </row>
    <row r="39" spans="1:5" x14ac:dyDescent="0.35">
      <c r="A39" t="s">
        <v>36</v>
      </c>
      <c r="B39" s="1">
        <v>168480</v>
      </c>
      <c r="C39" s="1">
        <v>152145</v>
      </c>
      <c r="D39" s="1">
        <v>16335</v>
      </c>
      <c r="E39">
        <v>0</v>
      </c>
    </row>
    <row r="40" spans="1:5" x14ac:dyDescent="0.35">
      <c r="A40" t="s">
        <v>37</v>
      </c>
      <c r="B40" s="1">
        <v>32285</v>
      </c>
      <c r="C40" s="1">
        <v>26370</v>
      </c>
      <c r="D40" s="1">
        <v>5915</v>
      </c>
      <c r="E40">
        <v>0</v>
      </c>
    </row>
    <row r="41" spans="1:5" x14ac:dyDescent="0.35">
      <c r="A41" t="s">
        <v>38</v>
      </c>
      <c r="B41">
        <v>300</v>
      </c>
      <c r="C41">
        <v>200</v>
      </c>
      <c r="D41">
        <v>100</v>
      </c>
      <c r="E41">
        <v>0</v>
      </c>
    </row>
    <row r="42" spans="1:5" x14ac:dyDescent="0.35">
      <c r="A42" t="s">
        <v>39</v>
      </c>
      <c r="B42" s="1">
        <v>1080</v>
      </c>
      <c r="C42">
        <v>380</v>
      </c>
      <c r="D42">
        <v>705</v>
      </c>
      <c r="E42">
        <v>0</v>
      </c>
    </row>
    <row r="43" spans="1:5" x14ac:dyDescent="0.35">
      <c r="A43" t="s">
        <v>40</v>
      </c>
      <c r="B43">
        <v>700</v>
      </c>
      <c r="C43">
        <v>350</v>
      </c>
      <c r="D43">
        <v>360</v>
      </c>
      <c r="E43">
        <v>0</v>
      </c>
    </row>
    <row r="44" spans="1:5" x14ac:dyDescent="0.35">
      <c r="A44" t="s">
        <v>41</v>
      </c>
      <c r="B44" s="1">
        <v>5495</v>
      </c>
      <c r="C44" s="1">
        <v>3515</v>
      </c>
      <c r="D44" s="1">
        <v>1980</v>
      </c>
      <c r="E44">
        <v>0</v>
      </c>
    </row>
    <row r="45" spans="1:5" x14ac:dyDescent="0.35">
      <c r="A45" t="s">
        <v>42</v>
      </c>
      <c r="B45" s="1">
        <v>3105</v>
      </c>
      <c r="C45" s="1">
        <v>1935</v>
      </c>
      <c r="D45" s="1">
        <v>1180</v>
      </c>
      <c r="E45">
        <v>0</v>
      </c>
    </row>
    <row r="46" spans="1:5" x14ac:dyDescent="0.35">
      <c r="A46" t="s">
        <v>43</v>
      </c>
      <c r="B46" s="1">
        <v>4310</v>
      </c>
      <c r="C46" s="1">
        <v>3445</v>
      </c>
      <c r="D46">
        <v>870</v>
      </c>
      <c r="E46">
        <v>0</v>
      </c>
    </row>
    <row r="47" spans="1:5" x14ac:dyDescent="0.35">
      <c r="A47" t="s">
        <v>44</v>
      </c>
      <c r="B47" s="1">
        <v>1380</v>
      </c>
      <c r="C47">
        <v>920</v>
      </c>
      <c r="D47">
        <v>460</v>
      </c>
      <c r="E47">
        <v>0</v>
      </c>
    </row>
    <row r="48" spans="1:5" x14ac:dyDescent="0.35">
      <c r="A48" t="s">
        <v>45</v>
      </c>
      <c r="B48" s="1">
        <v>1905</v>
      </c>
      <c r="C48">
        <v>625</v>
      </c>
      <c r="D48" s="1">
        <v>1285</v>
      </c>
      <c r="E48">
        <v>0</v>
      </c>
    </row>
    <row r="49" spans="1:5" x14ac:dyDescent="0.35">
      <c r="A49" t="s">
        <v>46</v>
      </c>
      <c r="B49" s="1">
        <v>125725</v>
      </c>
      <c r="C49" s="1">
        <v>97605</v>
      </c>
      <c r="D49" s="1">
        <v>28120</v>
      </c>
      <c r="E49">
        <v>0</v>
      </c>
    </row>
    <row r="50" spans="1:5" x14ac:dyDescent="0.35">
      <c r="A50" t="s">
        <v>47</v>
      </c>
      <c r="B50" s="1">
        <v>18920</v>
      </c>
      <c r="C50" s="1">
        <v>17180</v>
      </c>
      <c r="D50" s="1">
        <v>1740</v>
      </c>
      <c r="E50">
        <v>0</v>
      </c>
    </row>
    <row r="51" spans="1:5" x14ac:dyDescent="0.35">
      <c r="A51" t="s">
        <v>48</v>
      </c>
      <c r="B51" s="1">
        <v>3790</v>
      </c>
      <c r="C51" s="1">
        <v>2265</v>
      </c>
      <c r="D51" s="1">
        <v>1525</v>
      </c>
      <c r="E51">
        <v>0</v>
      </c>
    </row>
    <row r="52" spans="1:5" x14ac:dyDescent="0.35">
      <c r="A52" t="s">
        <v>49</v>
      </c>
      <c r="B52" s="1">
        <v>1980</v>
      </c>
      <c r="C52" s="1">
        <v>1355</v>
      </c>
      <c r="D52">
        <v>620</v>
      </c>
      <c r="E52">
        <v>0</v>
      </c>
    </row>
    <row r="53" spans="1:5" x14ac:dyDescent="0.35">
      <c r="A53" t="s">
        <v>50</v>
      </c>
      <c r="B53" s="1">
        <v>2690</v>
      </c>
      <c r="C53">
        <v>660</v>
      </c>
      <c r="D53" s="1">
        <v>2030</v>
      </c>
      <c r="E53">
        <v>0</v>
      </c>
    </row>
    <row r="54" spans="1:5" x14ac:dyDescent="0.35">
      <c r="A54" t="s">
        <v>51</v>
      </c>
      <c r="B54">
        <v>635</v>
      </c>
      <c r="C54">
        <v>330</v>
      </c>
      <c r="D54">
        <v>305</v>
      </c>
      <c r="E54">
        <v>0</v>
      </c>
    </row>
    <row r="55" spans="1:5" x14ac:dyDescent="0.35">
      <c r="A55" t="s">
        <v>52</v>
      </c>
      <c r="B55" s="1">
        <v>22380</v>
      </c>
      <c r="C55" s="1">
        <v>19055</v>
      </c>
      <c r="D55" s="1">
        <v>3325</v>
      </c>
      <c r="E55">
        <v>0</v>
      </c>
    </row>
    <row r="56" spans="1:5" x14ac:dyDescent="0.35">
      <c r="A56" t="s">
        <v>53</v>
      </c>
      <c r="B56" s="1">
        <v>18100</v>
      </c>
      <c r="C56" s="1">
        <v>8655</v>
      </c>
      <c r="D56" s="1">
        <v>9450</v>
      </c>
      <c r="E56">
        <v>0</v>
      </c>
    </row>
    <row r="57" spans="1:5" x14ac:dyDescent="0.35">
      <c r="A57" t="s">
        <v>54</v>
      </c>
      <c r="B57">
        <v>305</v>
      </c>
      <c r="C57">
        <v>190</v>
      </c>
      <c r="D57">
        <v>115</v>
      </c>
      <c r="E57">
        <v>0</v>
      </c>
    </row>
    <row r="58" spans="1:5" x14ac:dyDescent="0.35">
      <c r="A58" t="s">
        <v>55</v>
      </c>
      <c r="B58" s="1">
        <v>6755</v>
      </c>
      <c r="C58" s="1">
        <v>4460</v>
      </c>
      <c r="D58" s="1">
        <v>2290</v>
      </c>
      <c r="E58">
        <v>0</v>
      </c>
    </row>
    <row r="59" spans="1:5" x14ac:dyDescent="0.35">
      <c r="A59" t="s">
        <v>56</v>
      </c>
      <c r="B59" s="1">
        <v>1035</v>
      </c>
      <c r="C59">
        <v>710</v>
      </c>
      <c r="D59">
        <v>320</v>
      </c>
      <c r="E59">
        <v>0</v>
      </c>
    </row>
    <row r="60" spans="1:5" x14ac:dyDescent="0.35">
      <c r="A60" t="s">
        <v>57</v>
      </c>
      <c r="B60" s="1">
        <v>8065</v>
      </c>
      <c r="C60" s="1">
        <v>3840</v>
      </c>
      <c r="D60" s="1">
        <v>4225</v>
      </c>
      <c r="E60">
        <v>0</v>
      </c>
    </row>
    <row r="61" spans="1:5" x14ac:dyDescent="0.35">
      <c r="A61" t="s">
        <v>58</v>
      </c>
      <c r="B61" s="1">
        <v>1730</v>
      </c>
      <c r="C61" s="1">
        <v>1280</v>
      </c>
      <c r="D61">
        <v>445</v>
      </c>
      <c r="E61">
        <v>0</v>
      </c>
    </row>
    <row r="62" spans="1:5" x14ac:dyDescent="0.35">
      <c r="A62" t="s">
        <v>59</v>
      </c>
      <c r="B62" s="1">
        <v>2180</v>
      </c>
      <c r="C62" s="1">
        <v>1580</v>
      </c>
      <c r="D62">
        <v>600</v>
      </c>
      <c r="E62">
        <v>0</v>
      </c>
    </row>
    <row r="63" spans="1:5" x14ac:dyDescent="0.35">
      <c r="A63" t="s">
        <v>60</v>
      </c>
      <c r="B63" s="1">
        <v>2305</v>
      </c>
      <c r="C63" s="1">
        <v>1540</v>
      </c>
      <c r="D63">
        <v>760</v>
      </c>
      <c r="E63">
        <v>0</v>
      </c>
    </row>
    <row r="64" spans="1:5" x14ac:dyDescent="0.35">
      <c r="A64" t="s">
        <v>61</v>
      </c>
      <c r="B64" s="1">
        <v>9015</v>
      </c>
      <c r="C64" s="1">
        <v>5080</v>
      </c>
      <c r="D64" s="1">
        <v>3935</v>
      </c>
      <c r="E64">
        <v>0</v>
      </c>
    </row>
    <row r="65" spans="1:5" x14ac:dyDescent="0.35">
      <c r="A65" t="s">
        <v>62</v>
      </c>
      <c r="B65" s="1">
        <v>2320</v>
      </c>
      <c r="C65" s="1">
        <v>1340</v>
      </c>
      <c r="D65">
        <v>980</v>
      </c>
      <c r="E65">
        <v>0</v>
      </c>
    </row>
    <row r="66" spans="1:5" x14ac:dyDescent="0.35">
      <c r="A66" t="s">
        <v>63</v>
      </c>
      <c r="B66" s="1">
        <v>1935</v>
      </c>
      <c r="C66" s="1">
        <v>1455</v>
      </c>
      <c r="D66">
        <v>480</v>
      </c>
      <c r="E66">
        <v>0</v>
      </c>
    </row>
    <row r="67" spans="1:5" x14ac:dyDescent="0.35">
      <c r="A67" t="s">
        <v>64</v>
      </c>
      <c r="B67" s="1">
        <v>2105</v>
      </c>
      <c r="C67" s="1">
        <v>1260</v>
      </c>
      <c r="D67">
        <v>845</v>
      </c>
      <c r="E67">
        <v>0</v>
      </c>
    </row>
    <row r="68" spans="1:5" x14ac:dyDescent="0.35">
      <c r="A68" t="s">
        <v>65</v>
      </c>
      <c r="B68" s="1">
        <v>5910</v>
      </c>
      <c r="C68" s="1">
        <v>3655</v>
      </c>
      <c r="D68" s="1">
        <v>2260</v>
      </c>
      <c r="E68">
        <v>0</v>
      </c>
    </row>
    <row r="69" spans="1:5" x14ac:dyDescent="0.35">
      <c r="A69" t="s">
        <v>66</v>
      </c>
      <c r="B69">
        <v>865</v>
      </c>
      <c r="C69">
        <v>365</v>
      </c>
      <c r="D69">
        <v>495</v>
      </c>
      <c r="E69">
        <v>0</v>
      </c>
    </row>
    <row r="70" spans="1:5" x14ac:dyDescent="0.35">
      <c r="A70" t="s">
        <v>67</v>
      </c>
      <c r="B70" s="1">
        <v>2130</v>
      </c>
      <c r="C70" s="1">
        <v>1500</v>
      </c>
      <c r="D70">
        <v>630</v>
      </c>
      <c r="E70">
        <v>0</v>
      </c>
    </row>
    <row r="71" spans="1:5" x14ac:dyDescent="0.35">
      <c r="A71" t="s">
        <v>68</v>
      </c>
      <c r="B71" s="1">
        <v>1445</v>
      </c>
      <c r="C71">
        <v>920</v>
      </c>
      <c r="D71">
        <v>530</v>
      </c>
      <c r="E71">
        <v>0</v>
      </c>
    </row>
    <row r="72" spans="1:5" x14ac:dyDescent="0.35">
      <c r="A72" t="s">
        <v>69</v>
      </c>
      <c r="B72" s="1">
        <v>558545</v>
      </c>
      <c r="C72" s="1">
        <v>546535</v>
      </c>
      <c r="D72" s="1">
        <v>12005</v>
      </c>
      <c r="E72">
        <v>0</v>
      </c>
    </row>
    <row r="73" spans="1:5" x14ac:dyDescent="0.35">
      <c r="A73" t="s">
        <v>70</v>
      </c>
      <c r="B73" s="1">
        <v>599995</v>
      </c>
      <c r="C73" s="1">
        <v>532255</v>
      </c>
      <c r="D73" s="1">
        <v>67740</v>
      </c>
      <c r="E73">
        <v>0</v>
      </c>
    </row>
    <row r="74" spans="1:5" x14ac:dyDescent="0.35">
      <c r="A74" t="s">
        <v>71</v>
      </c>
      <c r="B74" s="1">
        <v>79130</v>
      </c>
      <c r="C74" s="1">
        <v>69915</v>
      </c>
      <c r="D74" s="1">
        <v>9215</v>
      </c>
      <c r="E74">
        <v>0</v>
      </c>
    </row>
    <row r="75" spans="1:5" x14ac:dyDescent="0.35">
      <c r="A75" t="s">
        <v>72</v>
      </c>
      <c r="B75" s="1">
        <v>33732280</v>
      </c>
      <c r="C75" s="1">
        <v>1312610</v>
      </c>
      <c r="D75" s="1">
        <v>90125</v>
      </c>
      <c r="E75" s="1">
        <v>32329540</v>
      </c>
    </row>
    <row r="80" spans="1:5" x14ac:dyDescent="0.35">
      <c r="A80" t="s">
        <v>79</v>
      </c>
    </row>
    <row r="81" spans="1:1" x14ac:dyDescent="0.35">
      <c r="A81" t="s">
        <v>80</v>
      </c>
    </row>
    <row r="82" spans="1:1" x14ac:dyDescent="0.35">
      <c r="A82" t="s">
        <v>81</v>
      </c>
    </row>
    <row r="84" spans="1:1" x14ac:dyDescent="0.35">
      <c r="A84" t="s">
        <v>82</v>
      </c>
    </row>
    <row r="85" spans="1:1" x14ac:dyDescent="0.35">
      <c r="A85" t="s">
        <v>83</v>
      </c>
    </row>
    <row r="87" spans="1:1" x14ac:dyDescent="0.35">
      <c r="A87" t="s">
        <v>84</v>
      </c>
    </row>
    <row r="88" spans="1:1" x14ac:dyDescent="0.35">
      <c r="A88" t="s">
        <v>85</v>
      </c>
    </row>
    <row r="90" spans="1:1" x14ac:dyDescent="0.35">
      <c r="A90" t="s">
        <v>86</v>
      </c>
    </row>
    <row r="92" spans="1:1" x14ac:dyDescent="0.35">
      <c r="A92" t="s">
        <v>87</v>
      </c>
    </row>
    <row r="93" spans="1:1" x14ac:dyDescent="0.35">
      <c r="A93" t="s">
        <v>88</v>
      </c>
    </row>
    <row r="95" spans="1:1" x14ac:dyDescent="0.35">
      <c r="A95" t="s">
        <v>89</v>
      </c>
    </row>
    <row r="96" spans="1:1" x14ac:dyDescent="0.35">
      <c r="A96" t="s">
        <v>90</v>
      </c>
    </row>
    <row r="98" spans="1:1" x14ac:dyDescent="0.35">
      <c r="A98" t="s">
        <v>91</v>
      </c>
    </row>
    <row r="99" spans="1:1" x14ac:dyDescent="0.35">
      <c r="A99" t="s">
        <v>92</v>
      </c>
    </row>
    <row r="101" spans="1:1" x14ac:dyDescent="0.35">
      <c r="A101" t="s">
        <v>93</v>
      </c>
    </row>
    <row r="102" spans="1:1" x14ac:dyDescent="0.35">
      <c r="A102" t="s">
        <v>94</v>
      </c>
    </row>
    <row r="104" spans="1:1" x14ac:dyDescent="0.35">
      <c r="A104" t="s">
        <v>83</v>
      </c>
    </row>
    <row r="106" spans="1:1" x14ac:dyDescent="0.35">
      <c r="A106" t="s">
        <v>95</v>
      </c>
    </row>
    <row r="108" spans="1:1" x14ac:dyDescent="0.35">
      <c r="A108" t="s">
        <v>96</v>
      </c>
    </row>
    <row r="109" spans="1:1" x14ac:dyDescent="0.35">
      <c r="A109" t="s">
        <v>97</v>
      </c>
    </row>
    <row r="111" spans="1:1" x14ac:dyDescent="0.35">
      <c r="A111" t="s">
        <v>98</v>
      </c>
    </row>
    <row r="112" spans="1:1" x14ac:dyDescent="0.35">
      <c r="A112" t="s">
        <v>99</v>
      </c>
    </row>
    <row r="114" spans="1:1" x14ac:dyDescent="0.35">
      <c r="A114" t="s">
        <v>100</v>
      </c>
    </row>
    <row r="115" spans="1:1" x14ac:dyDescent="0.35">
      <c r="A115" t="s">
        <v>101</v>
      </c>
    </row>
    <row r="117" spans="1:1" x14ac:dyDescent="0.35">
      <c r="A117" t="s">
        <v>102</v>
      </c>
    </row>
    <row r="118" spans="1:1" x14ac:dyDescent="0.35">
      <c r="A118" t="s">
        <v>103</v>
      </c>
    </row>
    <row r="120" spans="1:1" x14ac:dyDescent="0.35">
      <c r="A120" t="s">
        <v>104</v>
      </c>
    </row>
    <row r="121" spans="1:1" x14ac:dyDescent="0.35">
      <c r="A121" t="s">
        <v>105</v>
      </c>
    </row>
    <row r="123" spans="1:1" x14ac:dyDescent="0.35">
      <c r="A123" t="s">
        <v>106</v>
      </c>
    </row>
    <row r="124" spans="1:1" x14ac:dyDescent="0.35">
      <c r="A124" t="s">
        <v>107</v>
      </c>
    </row>
    <row r="126" spans="1:1" x14ac:dyDescent="0.35">
      <c r="A126" t="s">
        <v>108</v>
      </c>
    </row>
    <row r="127" spans="1:1" x14ac:dyDescent="0.35">
      <c r="A127" t="s">
        <v>109</v>
      </c>
    </row>
    <row r="129" spans="1:1" x14ac:dyDescent="0.35">
      <c r="A129" t="s">
        <v>110</v>
      </c>
    </row>
    <row r="130" spans="1:1" x14ac:dyDescent="0.35">
      <c r="A130" t="s">
        <v>111</v>
      </c>
    </row>
    <row r="132" spans="1:1" x14ac:dyDescent="0.35">
      <c r="A132" t="s">
        <v>112</v>
      </c>
    </row>
    <row r="133" spans="1:1" x14ac:dyDescent="0.35">
      <c r="A133" t="s">
        <v>113</v>
      </c>
    </row>
    <row r="140" spans="1:1" x14ac:dyDescent="0.35">
      <c r="A140" s="3" t="s">
        <v>114</v>
      </c>
    </row>
    <row r="141" spans="1:1" x14ac:dyDescent="0.35">
      <c r="A141" t="s">
        <v>115</v>
      </c>
    </row>
    <row r="142" spans="1:1" x14ac:dyDescent="0.35">
      <c r="A142" s="4" t="s">
        <v>116</v>
      </c>
    </row>
  </sheetData>
  <hyperlinks>
    <hyperlink ref="A142" r:id="rId1" display="https://www12.statcan.gc.ca/census-recensement/2016/dp-pd/dt-td/Rp-eng.cfm?TABID=2&amp;LANG=E&amp;A=R&amp;APATH=3&amp;DETAIL=0&amp;DIM=0&amp;FL=A&amp;FREE=0&amp;GC=01&amp;GL=-1&amp;GID=1334853&amp;GK=1&amp;GRP=1&amp;O=D&amp;PID=110522&amp;PRID=10&amp;PTYPE=109445&amp;S=0&amp;SHOWALL=0&amp;SUB=0&amp;Temporal=2017&amp;THEME=122&amp;VID=0&amp;VNAMEE=&amp;VNAMEF=&amp;D1=0&amp;D2=0&amp;D3=0&amp;D4=0&amp;D5=0&amp;D6=0" xr:uid="{422F1F49-9190-45EE-A3DB-5369EBEFEA19}"/>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4BD3B8-DBCE-4EC5-B5E2-75CBFD781ACF}">
  <dimension ref="A1:AC74"/>
  <sheetViews>
    <sheetView topLeftCell="B1" workbookViewId="0">
      <selection activeCell="AB3" sqref="AB3:AC13"/>
    </sheetView>
  </sheetViews>
  <sheetFormatPr defaultRowHeight="14.5" x14ac:dyDescent="0.35"/>
  <cols>
    <col min="1" max="1" width="33.81640625" bestFit="1" customWidth="1"/>
    <col min="2" max="2" width="31.7265625" bestFit="1" customWidth="1"/>
    <col min="7" max="7" width="11.7265625" bestFit="1" customWidth="1"/>
    <col min="8" max="8" width="33.81640625" bestFit="1" customWidth="1"/>
    <col min="14" max="14" width="15.54296875" bestFit="1" customWidth="1"/>
    <col min="15" max="15" width="25.54296875" bestFit="1" customWidth="1"/>
    <col min="16" max="16" width="7.26953125" bestFit="1" customWidth="1"/>
    <col min="19" max="19" width="15.54296875" bestFit="1" customWidth="1"/>
    <col min="24" max="24" width="15.54296875" bestFit="1" customWidth="1"/>
    <col min="28" max="28" width="15.54296875" bestFit="1" customWidth="1"/>
  </cols>
  <sheetData>
    <row r="1" spans="1:29" x14ac:dyDescent="0.35">
      <c r="A1" s="3" t="s">
        <v>73</v>
      </c>
      <c r="B1" s="3" t="s">
        <v>76</v>
      </c>
      <c r="H1" s="3" t="s">
        <v>73</v>
      </c>
      <c r="I1" s="3" t="s">
        <v>76</v>
      </c>
    </row>
    <row r="2" spans="1:29" x14ac:dyDescent="0.35">
      <c r="A2" t="s">
        <v>0</v>
      </c>
      <c r="B2" s="1">
        <v>1975195</v>
      </c>
      <c r="H2" s="6" t="s">
        <v>69</v>
      </c>
      <c r="I2" s="7">
        <v>546535</v>
      </c>
    </row>
    <row r="3" spans="1:29" x14ac:dyDescent="0.35">
      <c r="A3" t="s">
        <v>1</v>
      </c>
      <c r="B3" s="1">
        <v>1975195</v>
      </c>
      <c r="H3" s="6" t="s">
        <v>70</v>
      </c>
      <c r="I3" s="7">
        <v>532255</v>
      </c>
      <c r="R3" s="3" t="s">
        <v>128</v>
      </c>
      <c r="S3" s="3" t="s">
        <v>126</v>
      </c>
      <c r="T3" s="3" t="s">
        <v>127</v>
      </c>
      <c r="U3" s="3" t="s">
        <v>128</v>
      </c>
      <c r="X3" s="3" t="s">
        <v>126</v>
      </c>
      <c r="Y3" s="3" t="s">
        <v>129</v>
      </c>
      <c r="AB3" s="3" t="s">
        <v>126</v>
      </c>
      <c r="AC3" s="3" t="s">
        <v>129</v>
      </c>
    </row>
    <row r="4" spans="1:29" x14ac:dyDescent="0.35">
      <c r="A4" t="s">
        <v>2</v>
      </c>
      <c r="B4" s="1">
        <v>1373020</v>
      </c>
      <c r="G4" t="s">
        <v>117</v>
      </c>
      <c r="H4" t="s">
        <v>18</v>
      </c>
      <c r="I4" s="1">
        <v>275135</v>
      </c>
      <c r="N4" t="s">
        <v>117</v>
      </c>
      <c r="O4" t="s">
        <v>18</v>
      </c>
      <c r="P4" s="1">
        <v>275135</v>
      </c>
      <c r="Q4" t="s">
        <v>117</v>
      </c>
      <c r="R4" s="1">
        <f>SUM(P4:P70)</f>
        <v>896415</v>
      </c>
      <c r="S4" t="s">
        <v>117</v>
      </c>
      <c r="T4" s="1">
        <f>SUM(P4:P20)</f>
        <v>649240</v>
      </c>
      <c r="U4" s="1">
        <f>SUM(T4:T13)</f>
        <v>896415</v>
      </c>
      <c r="X4" t="s">
        <v>117</v>
      </c>
      <c r="Y4" s="5">
        <f>T4/U$4*100</f>
        <v>72.426275776286658</v>
      </c>
      <c r="AB4" t="s">
        <v>117</v>
      </c>
      <c r="AC4" s="5">
        <v>72.426275776286658</v>
      </c>
    </row>
    <row r="5" spans="1:29" x14ac:dyDescent="0.35">
      <c r="A5" t="s">
        <v>3</v>
      </c>
      <c r="B5" s="1">
        <v>8250</v>
      </c>
      <c r="G5" t="s">
        <v>117</v>
      </c>
      <c r="H5" t="s">
        <v>36</v>
      </c>
      <c r="I5" s="1">
        <v>152145</v>
      </c>
      <c r="N5" t="s">
        <v>117</v>
      </c>
      <c r="O5" t="s">
        <v>36</v>
      </c>
      <c r="P5" s="1">
        <v>152145</v>
      </c>
      <c r="Q5" t="s">
        <v>117</v>
      </c>
      <c r="S5" t="s">
        <v>118</v>
      </c>
      <c r="T5" s="1">
        <f>P21</f>
        <v>69915</v>
      </c>
      <c r="X5" t="s">
        <v>118</v>
      </c>
      <c r="Y5" s="5">
        <f t="shared" ref="Y5:Y13" si="0">T5/U$4*100</f>
        <v>7.7994009471059726</v>
      </c>
      <c r="AB5" t="s">
        <v>118</v>
      </c>
      <c r="AC5" s="5">
        <v>7.7994009471059726</v>
      </c>
    </row>
    <row r="6" spans="1:29" x14ac:dyDescent="0.35">
      <c r="A6" t="s">
        <v>4</v>
      </c>
      <c r="B6" s="1">
        <v>31155</v>
      </c>
      <c r="G6" t="s">
        <v>117</v>
      </c>
      <c r="H6" t="s">
        <v>46</v>
      </c>
      <c r="I6" s="1">
        <v>97605</v>
      </c>
      <c r="N6" t="s">
        <v>117</v>
      </c>
      <c r="O6" t="s">
        <v>46</v>
      </c>
      <c r="P6" s="1">
        <v>97605</v>
      </c>
      <c r="Q6" t="s">
        <v>117</v>
      </c>
      <c r="S6" t="s">
        <v>121</v>
      </c>
      <c r="T6" s="1">
        <f>SUM(P22:P39)</f>
        <v>43105</v>
      </c>
      <c r="X6" t="s">
        <v>121</v>
      </c>
      <c r="Y6" s="5">
        <f t="shared" si="0"/>
        <v>4.8085986959165119</v>
      </c>
      <c r="AB6" t="s">
        <v>120</v>
      </c>
      <c r="AC6" s="5">
        <v>7.0207437403434794</v>
      </c>
    </row>
    <row r="7" spans="1:29" x14ac:dyDescent="0.35">
      <c r="A7" t="s">
        <v>5</v>
      </c>
      <c r="B7" s="1">
        <v>2940</v>
      </c>
      <c r="G7" t="s">
        <v>118</v>
      </c>
      <c r="H7" t="s">
        <v>71</v>
      </c>
      <c r="I7" s="1">
        <v>69915</v>
      </c>
      <c r="N7" t="s">
        <v>117</v>
      </c>
      <c r="O7" t="s">
        <v>4</v>
      </c>
      <c r="P7" s="1">
        <v>31155</v>
      </c>
      <c r="Q7" t="s">
        <v>117</v>
      </c>
      <c r="S7" t="s">
        <v>25</v>
      </c>
      <c r="T7" s="1">
        <f>SUM(P40)</f>
        <v>3990</v>
      </c>
      <c r="X7" t="s">
        <v>25</v>
      </c>
      <c r="Y7" s="5">
        <f t="shared" si="0"/>
        <v>0.44510634025535051</v>
      </c>
      <c r="AB7" t="s">
        <v>121</v>
      </c>
      <c r="AC7" s="5">
        <v>4.8085986959165119</v>
      </c>
    </row>
    <row r="8" spans="1:29" x14ac:dyDescent="0.35">
      <c r="A8" t="s">
        <v>6</v>
      </c>
      <c r="B8">
        <v>520</v>
      </c>
      <c r="G8" t="s">
        <v>117</v>
      </c>
      <c r="H8" t="s">
        <v>4</v>
      </c>
      <c r="I8" s="1">
        <v>31155</v>
      </c>
      <c r="N8" t="s">
        <v>117</v>
      </c>
      <c r="O8" t="s">
        <v>29</v>
      </c>
      <c r="P8" s="1">
        <v>23630</v>
      </c>
      <c r="Q8" t="s">
        <v>117</v>
      </c>
      <c r="S8" t="s">
        <v>120</v>
      </c>
      <c r="T8" s="1">
        <f>SUM(P41:P46)</f>
        <v>62935</v>
      </c>
      <c r="X8" t="s">
        <v>120</v>
      </c>
      <c r="Y8" s="5">
        <f t="shared" si="0"/>
        <v>7.0207437403434794</v>
      </c>
      <c r="AB8" t="s">
        <v>119</v>
      </c>
      <c r="AC8" s="5">
        <v>3.8112927606075311</v>
      </c>
    </row>
    <row r="9" spans="1:29" x14ac:dyDescent="0.35">
      <c r="A9" t="s">
        <v>7</v>
      </c>
      <c r="B9">
        <v>535</v>
      </c>
      <c r="G9" t="s">
        <v>120</v>
      </c>
      <c r="H9" t="s">
        <v>37</v>
      </c>
      <c r="I9" s="1">
        <v>26370</v>
      </c>
      <c r="N9" t="s">
        <v>117</v>
      </c>
      <c r="O9" t="s">
        <v>47</v>
      </c>
      <c r="P9" s="1">
        <v>17180</v>
      </c>
      <c r="Q9" t="s">
        <v>117</v>
      </c>
      <c r="S9" t="s">
        <v>125</v>
      </c>
      <c r="T9" s="1">
        <f>P47</f>
        <v>665</v>
      </c>
      <c r="X9" t="s">
        <v>125</v>
      </c>
      <c r="Y9" s="5">
        <f t="shared" si="0"/>
        <v>7.4184390042558404E-2</v>
      </c>
      <c r="AB9" t="s">
        <v>122</v>
      </c>
      <c r="AC9" s="5">
        <v>1.4948433482259891</v>
      </c>
    </row>
    <row r="10" spans="1:29" x14ac:dyDescent="0.35">
      <c r="A10" t="s">
        <v>8</v>
      </c>
      <c r="B10" s="1">
        <v>6690</v>
      </c>
      <c r="G10" t="s">
        <v>117</v>
      </c>
      <c r="H10" t="s">
        <v>29</v>
      </c>
      <c r="I10" s="1">
        <v>23630</v>
      </c>
      <c r="N10" t="s">
        <v>117</v>
      </c>
      <c r="O10" t="s">
        <v>10</v>
      </c>
      <c r="P10" s="1">
        <v>16550</v>
      </c>
      <c r="Q10" t="s">
        <v>117</v>
      </c>
      <c r="S10" t="s">
        <v>119</v>
      </c>
      <c r="T10" s="1">
        <f>SUM(P48:P58)</f>
        <v>34165</v>
      </c>
      <c r="X10" t="s">
        <v>119</v>
      </c>
      <c r="Y10" s="5">
        <f t="shared" si="0"/>
        <v>3.8112927606075311</v>
      </c>
      <c r="AB10" t="s">
        <v>123</v>
      </c>
      <c r="AC10" s="5">
        <v>1.1964324559495323</v>
      </c>
    </row>
    <row r="11" spans="1:29" x14ac:dyDescent="0.35">
      <c r="A11" t="s">
        <v>9</v>
      </c>
      <c r="B11">
        <v>585</v>
      </c>
      <c r="G11" t="s">
        <v>121</v>
      </c>
      <c r="H11" t="s">
        <v>22</v>
      </c>
      <c r="I11" s="1">
        <v>19725</v>
      </c>
      <c r="N11" t="s">
        <v>117</v>
      </c>
      <c r="O11" t="s">
        <v>53</v>
      </c>
      <c r="P11" s="1">
        <v>8655</v>
      </c>
      <c r="Q11" t="s">
        <v>117</v>
      </c>
      <c r="S11" t="s">
        <v>122</v>
      </c>
      <c r="T11" s="1">
        <f>SUM(P59:P63)</f>
        <v>13400</v>
      </c>
      <c r="X11" t="s">
        <v>122</v>
      </c>
      <c r="Y11" s="5">
        <f t="shared" si="0"/>
        <v>1.4948433482259891</v>
      </c>
      <c r="AB11" t="s">
        <v>124</v>
      </c>
      <c r="AC11" s="5">
        <v>0.92312154526642232</v>
      </c>
    </row>
    <row r="12" spans="1:29" x14ac:dyDescent="0.35">
      <c r="A12" t="s">
        <v>10</v>
      </c>
      <c r="B12" s="1">
        <v>16550</v>
      </c>
      <c r="G12" t="s">
        <v>119</v>
      </c>
      <c r="H12" t="s">
        <v>52</v>
      </c>
      <c r="I12" s="1">
        <v>19055</v>
      </c>
      <c r="N12" t="s">
        <v>117</v>
      </c>
      <c r="O12" t="s">
        <v>3</v>
      </c>
      <c r="P12" s="1">
        <v>8250</v>
      </c>
      <c r="Q12" t="s">
        <v>117</v>
      </c>
      <c r="S12" t="s">
        <v>123</v>
      </c>
      <c r="T12" s="1">
        <f>SUM(P64:P66)</f>
        <v>10725</v>
      </c>
      <c r="X12" t="s">
        <v>123</v>
      </c>
      <c r="Y12" s="5">
        <f t="shared" si="0"/>
        <v>1.1964324559495323</v>
      </c>
      <c r="AB12" t="s">
        <v>25</v>
      </c>
      <c r="AC12" s="5">
        <v>0.44510634025535051</v>
      </c>
    </row>
    <row r="13" spans="1:29" x14ac:dyDescent="0.35">
      <c r="A13" t="s">
        <v>11</v>
      </c>
      <c r="B13">
        <v>665</v>
      </c>
      <c r="G13" t="s">
        <v>117</v>
      </c>
      <c r="H13" t="s">
        <v>47</v>
      </c>
      <c r="I13" s="1">
        <v>17180</v>
      </c>
      <c r="N13" t="s">
        <v>117</v>
      </c>
      <c r="O13" t="s">
        <v>8</v>
      </c>
      <c r="P13" s="1">
        <v>6690</v>
      </c>
      <c r="Q13" t="s">
        <v>117</v>
      </c>
      <c r="S13" t="s">
        <v>124</v>
      </c>
      <c r="T13" s="1">
        <f>SUM(P67:P70)</f>
        <v>8275</v>
      </c>
      <c r="X13" t="s">
        <v>124</v>
      </c>
      <c r="Y13" s="5">
        <f t="shared" si="0"/>
        <v>0.92312154526642232</v>
      </c>
      <c r="AB13" t="s">
        <v>125</v>
      </c>
      <c r="AC13" s="5">
        <v>7.4184390042558404E-2</v>
      </c>
    </row>
    <row r="14" spans="1:29" x14ac:dyDescent="0.35">
      <c r="A14" t="s">
        <v>12</v>
      </c>
      <c r="B14" s="1">
        <v>5790</v>
      </c>
      <c r="G14" t="s">
        <v>117</v>
      </c>
      <c r="H14" t="s">
        <v>10</v>
      </c>
      <c r="I14" s="1">
        <v>16550</v>
      </c>
      <c r="N14" t="s">
        <v>117</v>
      </c>
      <c r="O14" t="s">
        <v>35</v>
      </c>
      <c r="P14" s="1">
        <v>6370</v>
      </c>
      <c r="Q14" t="s">
        <v>117</v>
      </c>
    </row>
    <row r="15" spans="1:29" x14ac:dyDescent="0.35">
      <c r="A15" t="s">
        <v>13</v>
      </c>
      <c r="B15">
        <v>355</v>
      </c>
      <c r="G15" t="s">
        <v>120</v>
      </c>
      <c r="H15" t="s">
        <v>30</v>
      </c>
      <c r="I15" s="1">
        <v>13970</v>
      </c>
      <c r="N15" t="s">
        <v>117</v>
      </c>
      <c r="O15" t="s">
        <v>5</v>
      </c>
      <c r="P15" s="1">
        <v>2940</v>
      </c>
      <c r="Q15" t="s">
        <v>117</v>
      </c>
    </row>
    <row r="16" spans="1:29" x14ac:dyDescent="0.35">
      <c r="A16" t="s">
        <v>14</v>
      </c>
      <c r="B16" s="1">
        <v>9935</v>
      </c>
      <c r="G16" t="s">
        <v>120</v>
      </c>
      <c r="H16" t="s">
        <v>28</v>
      </c>
      <c r="I16" s="1">
        <v>10950</v>
      </c>
      <c r="N16" t="s">
        <v>117</v>
      </c>
      <c r="O16" t="s">
        <v>11</v>
      </c>
      <c r="P16" s="1">
        <v>665</v>
      </c>
      <c r="Q16" t="s">
        <v>117</v>
      </c>
    </row>
    <row r="17" spans="1:17" x14ac:dyDescent="0.35">
      <c r="A17" t="s">
        <v>15</v>
      </c>
      <c r="B17" s="1">
        <v>1855</v>
      </c>
      <c r="G17" t="s">
        <v>120</v>
      </c>
      <c r="H17" t="s">
        <v>14</v>
      </c>
      <c r="I17" s="1">
        <v>9935</v>
      </c>
      <c r="N17" t="s">
        <v>117</v>
      </c>
      <c r="O17" t="s">
        <v>50</v>
      </c>
      <c r="P17" s="1">
        <v>660</v>
      </c>
      <c r="Q17" t="s">
        <v>117</v>
      </c>
    </row>
    <row r="18" spans="1:17" x14ac:dyDescent="0.35">
      <c r="A18" t="s">
        <v>16</v>
      </c>
      <c r="B18" s="1">
        <v>1780</v>
      </c>
      <c r="G18" t="s">
        <v>117</v>
      </c>
      <c r="H18" t="s">
        <v>53</v>
      </c>
      <c r="I18" s="1">
        <v>8655</v>
      </c>
      <c r="N18" t="s">
        <v>117</v>
      </c>
      <c r="O18" t="s">
        <v>45</v>
      </c>
      <c r="P18" s="1">
        <v>625</v>
      </c>
      <c r="Q18" t="s">
        <v>117</v>
      </c>
    </row>
    <row r="19" spans="1:17" x14ac:dyDescent="0.35">
      <c r="A19" t="s">
        <v>17</v>
      </c>
      <c r="B19">
        <v>740</v>
      </c>
      <c r="G19" t="s">
        <v>117</v>
      </c>
      <c r="H19" t="s">
        <v>3</v>
      </c>
      <c r="I19" s="1">
        <v>8250</v>
      </c>
      <c r="N19" t="s">
        <v>117</v>
      </c>
      <c r="O19" t="s">
        <v>20</v>
      </c>
      <c r="P19" s="1">
        <v>605</v>
      </c>
      <c r="Q19" t="s">
        <v>117</v>
      </c>
    </row>
    <row r="20" spans="1:17" x14ac:dyDescent="0.35">
      <c r="A20" t="s">
        <v>18</v>
      </c>
      <c r="B20" s="1">
        <v>275135</v>
      </c>
      <c r="G20" t="s">
        <v>117</v>
      </c>
      <c r="H20" t="s">
        <v>8</v>
      </c>
      <c r="I20" s="1">
        <v>6690</v>
      </c>
      <c r="N20" t="s">
        <v>117</v>
      </c>
      <c r="O20" t="s">
        <v>39</v>
      </c>
      <c r="P20" s="1">
        <v>380</v>
      </c>
      <c r="Q20" t="s">
        <v>117</v>
      </c>
    </row>
    <row r="21" spans="1:17" x14ac:dyDescent="0.35">
      <c r="A21" t="s">
        <v>19</v>
      </c>
      <c r="B21" s="1">
        <v>3495</v>
      </c>
      <c r="G21" t="s">
        <v>117</v>
      </c>
      <c r="H21" t="s">
        <v>35</v>
      </c>
      <c r="I21" s="1">
        <v>6370</v>
      </c>
      <c r="N21" t="s">
        <v>118</v>
      </c>
      <c r="O21" t="s">
        <v>71</v>
      </c>
      <c r="P21" s="1">
        <v>69915</v>
      </c>
      <c r="Q21" t="s">
        <v>118</v>
      </c>
    </row>
    <row r="22" spans="1:17" x14ac:dyDescent="0.35">
      <c r="A22" t="s">
        <v>20</v>
      </c>
      <c r="B22">
        <v>605</v>
      </c>
      <c r="G22" t="s">
        <v>121</v>
      </c>
      <c r="H22" t="s">
        <v>12</v>
      </c>
      <c r="I22" s="1">
        <v>5790</v>
      </c>
      <c r="N22" t="s">
        <v>121</v>
      </c>
      <c r="O22" t="s">
        <v>22</v>
      </c>
      <c r="P22" s="1">
        <v>19725</v>
      </c>
      <c r="Q22" t="s">
        <v>121</v>
      </c>
    </row>
    <row r="23" spans="1:17" x14ac:dyDescent="0.35">
      <c r="A23" t="s">
        <v>21</v>
      </c>
      <c r="B23" s="1">
        <v>1690</v>
      </c>
      <c r="G23" t="s">
        <v>122</v>
      </c>
      <c r="H23" t="s">
        <v>61</v>
      </c>
      <c r="I23" s="1">
        <v>5080</v>
      </c>
      <c r="N23" t="s">
        <v>121</v>
      </c>
      <c r="O23" t="s">
        <v>12</v>
      </c>
      <c r="P23" s="1">
        <v>5790</v>
      </c>
      <c r="Q23" t="s">
        <v>121</v>
      </c>
    </row>
    <row r="24" spans="1:17" x14ac:dyDescent="0.35">
      <c r="A24" t="s">
        <v>22</v>
      </c>
      <c r="B24" s="1">
        <v>19725</v>
      </c>
      <c r="G24" t="s">
        <v>119</v>
      </c>
      <c r="H24" t="s">
        <v>55</v>
      </c>
      <c r="I24" s="1">
        <v>4460</v>
      </c>
      <c r="N24" t="s">
        <v>121</v>
      </c>
      <c r="O24" t="s">
        <v>24</v>
      </c>
      <c r="P24" s="1">
        <v>2005</v>
      </c>
      <c r="Q24" t="s">
        <v>121</v>
      </c>
    </row>
    <row r="25" spans="1:17" x14ac:dyDescent="0.35">
      <c r="A25" t="s">
        <v>23</v>
      </c>
      <c r="B25" s="1">
        <v>3555</v>
      </c>
      <c r="G25" t="s">
        <v>25</v>
      </c>
      <c r="H25" t="s">
        <v>25</v>
      </c>
      <c r="I25" s="1">
        <v>3990</v>
      </c>
      <c r="N25" t="s">
        <v>121</v>
      </c>
      <c r="O25" t="s">
        <v>15</v>
      </c>
      <c r="P25" s="1">
        <v>1855</v>
      </c>
      <c r="Q25" t="s">
        <v>121</v>
      </c>
    </row>
    <row r="26" spans="1:17" x14ac:dyDescent="0.35">
      <c r="A26" t="s">
        <v>24</v>
      </c>
      <c r="B26" s="1">
        <v>2005</v>
      </c>
      <c r="G26" t="s">
        <v>122</v>
      </c>
      <c r="H26" t="s">
        <v>57</v>
      </c>
      <c r="I26" s="1">
        <v>3840</v>
      </c>
      <c r="N26" t="s">
        <v>121</v>
      </c>
      <c r="O26" t="s">
        <v>16</v>
      </c>
      <c r="P26" s="1">
        <v>1780</v>
      </c>
      <c r="Q26" t="s">
        <v>121</v>
      </c>
    </row>
    <row r="27" spans="1:17" x14ac:dyDescent="0.35">
      <c r="A27" t="s">
        <v>25</v>
      </c>
      <c r="B27" s="1">
        <v>3990</v>
      </c>
      <c r="G27" t="s">
        <v>123</v>
      </c>
      <c r="H27" t="s">
        <v>65</v>
      </c>
      <c r="I27" s="1">
        <v>3655</v>
      </c>
      <c r="N27" t="s">
        <v>121</v>
      </c>
      <c r="O27" t="s">
        <v>21</v>
      </c>
      <c r="P27" s="1">
        <v>1690</v>
      </c>
      <c r="Q27" t="s">
        <v>121</v>
      </c>
    </row>
    <row r="28" spans="1:17" x14ac:dyDescent="0.35">
      <c r="A28" t="s">
        <v>26</v>
      </c>
      <c r="B28">
        <v>940</v>
      </c>
      <c r="G28" t="s">
        <v>123</v>
      </c>
      <c r="H28" t="s">
        <v>23</v>
      </c>
      <c r="I28" s="1">
        <v>3555</v>
      </c>
      <c r="N28" t="s">
        <v>121</v>
      </c>
      <c r="O28" t="s">
        <v>67</v>
      </c>
      <c r="P28" s="1">
        <v>1500</v>
      </c>
      <c r="Q28" t="s">
        <v>121</v>
      </c>
    </row>
    <row r="29" spans="1:17" x14ac:dyDescent="0.35">
      <c r="A29" t="s">
        <v>27</v>
      </c>
      <c r="B29" s="1">
        <v>1185</v>
      </c>
      <c r="G29" t="s">
        <v>123</v>
      </c>
      <c r="H29" t="s">
        <v>41</v>
      </c>
      <c r="I29" s="1">
        <v>3515</v>
      </c>
      <c r="N29" t="s">
        <v>121</v>
      </c>
      <c r="O29" t="s">
        <v>63</v>
      </c>
      <c r="P29" s="1">
        <v>1455</v>
      </c>
      <c r="Q29" t="s">
        <v>121</v>
      </c>
    </row>
    <row r="30" spans="1:17" x14ac:dyDescent="0.35">
      <c r="A30" t="s">
        <v>28</v>
      </c>
      <c r="B30" s="1">
        <v>10950</v>
      </c>
      <c r="G30" t="s">
        <v>122</v>
      </c>
      <c r="H30" t="s">
        <v>19</v>
      </c>
      <c r="I30" s="1">
        <v>3495</v>
      </c>
      <c r="N30" t="s">
        <v>121</v>
      </c>
      <c r="O30" t="s">
        <v>62</v>
      </c>
      <c r="P30" s="1">
        <v>1340</v>
      </c>
      <c r="Q30" t="s">
        <v>121</v>
      </c>
    </row>
    <row r="31" spans="1:17" x14ac:dyDescent="0.35">
      <c r="A31" t="s">
        <v>29</v>
      </c>
      <c r="B31" s="1">
        <v>23630</v>
      </c>
      <c r="G31" t="s">
        <v>124</v>
      </c>
      <c r="H31" t="s">
        <v>43</v>
      </c>
      <c r="I31" s="1">
        <v>3445</v>
      </c>
      <c r="N31" t="s">
        <v>121</v>
      </c>
      <c r="O31" t="s">
        <v>64</v>
      </c>
      <c r="P31" s="1">
        <v>1260</v>
      </c>
      <c r="Q31" t="s">
        <v>121</v>
      </c>
    </row>
    <row r="32" spans="1:17" x14ac:dyDescent="0.35">
      <c r="A32" t="s">
        <v>30</v>
      </c>
      <c r="B32" s="1">
        <v>13970</v>
      </c>
      <c r="G32" t="s">
        <v>117</v>
      </c>
      <c r="H32" t="s">
        <v>5</v>
      </c>
      <c r="I32" s="1">
        <v>2940</v>
      </c>
      <c r="N32" t="s">
        <v>121</v>
      </c>
      <c r="O32" t="s">
        <v>31</v>
      </c>
      <c r="P32" s="1">
        <v>925</v>
      </c>
      <c r="Q32" t="s">
        <v>121</v>
      </c>
    </row>
    <row r="33" spans="1:17" x14ac:dyDescent="0.35">
      <c r="A33" t="s">
        <v>31</v>
      </c>
      <c r="B33">
        <v>925</v>
      </c>
      <c r="G33" t="s">
        <v>124</v>
      </c>
      <c r="H33" t="s">
        <v>33</v>
      </c>
      <c r="I33" s="1">
        <v>2705</v>
      </c>
      <c r="N33" t="s">
        <v>121</v>
      </c>
      <c r="O33" t="s">
        <v>68</v>
      </c>
      <c r="P33" s="1">
        <v>920</v>
      </c>
      <c r="Q33" t="s">
        <v>121</v>
      </c>
    </row>
    <row r="34" spans="1:17" x14ac:dyDescent="0.35">
      <c r="A34" t="s">
        <v>32</v>
      </c>
      <c r="B34">
        <v>665</v>
      </c>
      <c r="G34" t="s">
        <v>119</v>
      </c>
      <c r="H34" t="s">
        <v>48</v>
      </c>
      <c r="I34" s="1">
        <v>2265</v>
      </c>
      <c r="N34" t="s">
        <v>121</v>
      </c>
      <c r="O34" t="s">
        <v>56</v>
      </c>
      <c r="P34" s="1">
        <v>710</v>
      </c>
      <c r="Q34" t="s">
        <v>121</v>
      </c>
    </row>
    <row r="35" spans="1:17" x14ac:dyDescent="0.35">
      <c r="A35" t="s">
        <v>33</v>
      </c>
      <c r="B35" s="1">
        <v>2705</v>
      </c>
      <c r="G35" t="s">
        <v>121</v>
      </c>
      <c r="H35" t="s">
        <v>24</v>
      </c>
      <c r="I35" s="1">
        <v>2005</v>
      </c>
      <c r="N35" t="s">
        <v>121</v>
      </c>
      <c r="O35" t="s">
        <v>9</v>
      </c>
      <c r="P35" s="1">
        <v>585</v>
      </c>
      <c r="Q35" t="s">
        <v>121</v>
      </c>
    </row>
    <row r="36" spans="1:17" x14ac:dyDescent="0.35">
      <c r="A36" t="s">
        <v>34</v>
      </c>
      <c r="B36">
        <v>450</v>
      </c>
      <c r="G36" t="s">
        <v>119</v>
      </c>
      <c r="H36" t="s">
        <v>42</v>
      </c>
      <c r="I36" s="1">
        <v>1935</v>
      </c>
      <c r="N36" t="s">
        <v>121</v>
      </c>
      <c r="O36" t="s">
        <v>6</v>
      </c>
      <c r="P36" s="1">
        <v>520</v>
      </c>
      <c r="Q36" t="s">
        <v>121</v>
      </c>
    </row>
    <row r="37" spans="1:17" x14ac:dyDescent="0.35">
      <c r="A37" t="s">
        <v>35</v>
      </c>
      <c r="B37" s="1">
        <v>6370</v>
      </c>
      <c r="G37" t="s">
        <v>121</v>
      </c>
      <c r="H37" t="s">
        <v>15</v>
      </c>
      <c r="I37" s="1">
        <v>1855</v>
      </c>
      <c r="N37" t="s">
        <v>121</v>
      </c>
      <c r="O37" t="s">
        <v>66</v>
      </c>
      <c r="P37" s="1">
        <v>365</v>
      </c>
      <c r="Q37" t="s">
        <v>121</v>
      </c>
    </row>
    <row r="38" spans="1:17" x14ac:dyDescent="0.35">
      <c r="A38" t="s">
        <v>36</v>
      </c>
      <c r="B38" s="1">
        <v>152145</v>
      </c>
      <c r="G38" t="s">
        <v>121</v>
      </c>
      <c r="H38" t="s">
        <v>16</v>
      </c>
      <c r="I38" s="1">
        <v>1780</v>
      </c>
      <c r="N38" t="s">
        <v>121</v>
      </c>
      <c r="O38" t="s">
        <v>40</v>
      </c>
      <c r="P38" s="1">
        <v>350</v>
      </c>
      <c r="Q38" t="s">
        <v>121</v>
      </c>
    </row>
    <row r="39" spans="1:17" x14ac:dyDescent="0.35">
      <c r="A39" t="s">
        <v>37</v>
      </c>
      <c r="B39" s="1">
        <v>26370</v>
      </c>
      <c r="G39" t="s">
        <v>121</v>
      </c>
      <c r="H39" t="s">
        <v>21</v>
      </c>
      <c r="I39" s="1">
        <v>1690</v>
      </c>
      <c r="N39" t="s">
        <v>121</v>
      </c>
      <c r="O39" t="s">
        <v>51</v>
      </c>
      <c r="P39" s="1">
        <v>330</v>
      </c>
      <c r="Q39" t="s">
        <v>121</v>
      </c>
    </row>
    <row r="40" spans="1:17" x14ac:dyDescent="0.35">
      <c r="A40" t="s">
        <v>38</v>
      </c>
      <c r="B40">
        <v>200</v>
      </c>
      <c r="G40" t="s">
        <v>119</v>
      </c>
      <c r="H40" t="s">
        <v>59</v>
      </c>
      <c r="I40" s="1">
        <v>1580</v>
      </c>
      <c r="N40" t="s">
        <v>25</v>
      </c>
      <c r="O40" t="s">
        <v>25</v>
      </c>
      <c r="P40" s="1">
        <v>3990</v>
      </c>
      <c r="Q40" t="s">
        <v>25</v>
      </c>
    </row>
    <row r="41" spans="1:17" x14ac:dyDescent="0.35">
      <c r="A41" t="s">
        <v>39</v>
      </c>
      <c r="B41">
        <v>380</v>
      </c>
      <c r="G41" t="s">
        <v>119</v>
      </c>
      <c r="H41" t="s">
        <v>60</v>
      </c>
      <c r="I41" s="1">
        <v>1540</v>
      </c>
      <c r="N41" t="s">
        <v>120</v>
      </c>
      <c r="O41" t="s">
        <v>37</v>
      </c>
      <c r="P41" s="1">
        <v>26370</v>
      </c>
      <c r="Q41" t="s">
        <v>120</v>
      </c>
    </row>
    <row r="42" spans="1:17" x14ac:dyDescent="0.35">
      <c r="A42" t="s">
        <v>40</v>
      </c>
      <c r="B42">
        <v>350</v>
      </c>
      <c r="G42" t="s">
        <v>121</v>
      </c>
      <c r="H42" t="s">
        <v>67</v>
      </c>
      <c r="I42" s="1">
        <v>1500</v>
      </c>
      <c r="N42" t="s">
        <v>120</v>
      </c>
      <c r="O42" t="s">
        <v>30</v>
      </c>
      <c r="P42" s="1">
        <v>13970</v>
      </c>
      <c r="Q42" t="s">
        <v>120</v>
      </c>
    </row>
    <row r="43" spans="1:17" x14ac:dyDescent="0.35">
      <c r="A43" t="s">
        <v>41</v>
      </c>
      <c r="B43" s="1">
        <v>3515</v>
      </c>
      <c r="G43" t="s">
        <v>121</v>
      </c>
      <c r="H43" t="s">
        <v>63</v>
      </c>
      <c r="I43" s="1">
        <v>1455</v>
      </c>
      <c r="N43" t="s">
        <v>120</v>
      </c>
      <c r="O43" t="s">
        <v>28</v>
      </c>
      <c r="P43" s="1">
        <v>10950</v>
      </c>
      <c r="Q43" t="s">
        <v>120</v>
      </c>
    </row>
    <row r="44" spans="1:17" x14ac:dyDescent="0.35">
      <c r="A44" t="s">
        <v>42</v>
      </c>
      <c r="B44" s="1">
        <v>1935</v>
      </c>
      <c r="G44" t="s">
        <v>120</v>
      </c>
      <c r="H44" t="s">
        <v>49</v>
      </c>
      <c r="I44" s="1">
        <v>1355</v>
      </c>
      <c r="N44" t="s">
        <v>120</v>
      </c>
      <c r="O44" t="s">
        <v>14</v>
      </c>
      <c r="P44" s="1">
        <v>9935</v>
      </c>
      <c r="Q44" t="s">
        <v>120</v>
      </c>
    </row>
    <row r="45" spans="1:17" x14ac:dyDescent="0.35">
      <c r="A45" t="s">
        <v>43</v>
      </c>
      <c r="B45" s="1">
        <v>3445</v>
      </c>
      <c r="G45" t="s">
        <v>121</v>
      </c>
      <c r="H45" t="s">
        <v>62</v>
      </c>
      <c r="I45" s="1">
        <v>1340</v>
      </c>
      <c r="N45" t="s">
        <v>120</v>
      </c>
      <c r="O45" t="s">
        <v>49</v>
      </c>
      <c r="P45" s="1">
        <v>1355</v>
      </c>
      <c r="Q45" t="s">
        <v>120</v>
      </c>
    </row>
    <row r="46" spans="1:17" x14ac:dyDescent="0.35">
      <c r="A46" t="s">
        <v>44</v>
      </c>
      <c r="B46">
        <v>920</v>
      </c>
      <c r="G46" t="s">
        <v>119</v>
      </c>
      <c r="H46" t="s">
        <v>58</v>
      </c>
      <c r="I46" s="1">
        <v>1280</v>
      </c>
      <c r="N46" t="s">
        <v>120</v>
      </c>
      <c r="O46" t="s">
        <v>13</v>
      </c>
      <c r="P46" s="1">
        <v>355</v>
      </c>
      <c r="Q46" t="s">
        <v>120</v>
      </c>
    </row>
    <row r="47" spans="1:17" x14ac:dyDescent="0.35">
      <c r="A47" t="s">
        <v>45</v>
      </c>
      <c r="B47">
        <v>625</v>
      </c>
      <c r="G47" t="s">
        <v>121</v>
      </c>
      <c r="H47" t="s">
        <v>64</v>
      </c>
      <c r="I47" s="1">
        <v>1260</v>
      </c>
      <c r="N47" t="s">
        <v>125</v>
      </c>
      <c r="O47" t="s">
        <v>32</v>
      </c>
      <c r="P47" s="1">
        <v>665</v>
      </c>
      <c r="Q47" t="s">
        <v>125</v>
      </c>
    </row>
    <row r="48" spans="1:17" x14ac:dyDescent="0.35">
      <c r="A48" t="s">
        <v>46</v>
      </c>
      <c r="B48" s="1">
        <v>97605</v>
      </c>
      <c r="G48" t="s">
        <v>124</v>
      </c>
      <c r="H48" t="s">
        <v>27</v>
      </c>
      <c r="I48" s="1">
        <v>1185</v>
      </c>
      <c r="N48" t="s">
        <v>119</v>
      </c>
      <c r="O48" t="s">
        <v>52</v>
      </c>
      <c r="P48" s="1">
        <v>19055</v>
      </c>
      <c r="Q48" t="s">
        <v>119</v>
      </c>
    </row>
    <row r="49" spans="1:17" x14ac:dyDescent="0.35">
      <c r="A49" t="s">
        <v>47</v>
      </c>
      <c r="B49" s="1">
        <v>17180</v>
      </c>
      <c r="G49" t="s">
        <v>124</v>
      </c>
      <c r="H49" t="s">
        <v>26</v>
      </c>
      <c r="I49" s="1">
        <v>940</v>
      </c>
      <c r="N49" t="s">
        <v>119</v>
      </c>
      <c r="O49" t="s">
        <v>55</v>
      </c>
      <c r="P49" s="1">
        <v>4460</v>
      </c>
      <c r="Q49" t="s">
        <v>119</v>
      </c>
    </row>
    <row r="50" spans="1:17" x14ac:dyDescent="0.35">
      <c r="A50" t="s">
        <v>48</v>
      </c>
      <c r="B50" s="1">
        <v>2265</v>
      </c>
      <c r="G50" t="s">
        <v>121</v>
      </c>
      <c r="H50" t="s">
        <v>31</v>
      </c>
      <c r="I50" s="1">
        <v>925</v>
      </c>
      <c r="N50" t="s">
        <v>119</v>
      </c>
      <c r="O50" t="s">
        <v>48</v>
      </c>
      <c r="P50" s="1">
        <v>2265</v>
      </c>
      <c r="Q50" t="s">
        <v>119</v>
      </c>
    </row>
    <row r="51" spans="1:17" x14ac:dyDescent="0.35">
      <c r="A51" t="s">
        <v>49</v>
      </c>
      <c r="B51" s="1">
        <v>1355</v>
      </c>
      <c r="G51" t="s">
        <v>119</v>
      </c>
      <c r="H51" t="s">
        <v>44</v>
      </c>
      <c r="I51" s="1">
        <v>920</v>
      </c>
      <c r="N51" t="s">
        <v>119</v>
      </c>
      <c r="O51" t="s">
        <v>42</v>
      </c>
      <c r="P51" s="1">
        <v>1935</v>
      </c>
      <c r="Q51" t="s">
        <v>119</v>
      </c>
    </row>
    <row r="52" spans="1:17" x14ac:dyDescent="0.35">
      <c r="A52" t="s">
        <v>50</v>
      </c>
      <c r="B52">
        <v>660</v>
      </c>
      <c r="G52" t="s">
        <v>121</v>
      </c>
      <c r="H52" t="s">
        <v>68</v>
      </c>
      <c r="I52" s="1">
        <v>920</v>
      </c>
      <c r="N52" t="s">
        <v>119</v>
      </c>
      <c r="O52" t="s">
        <v>59</v>
      </c>
      <c r="P52" s="1">
        <v>1580</v>
      </c>
      <c r="Q52" t="s">
        <v>119</v>
      </c>
    </row>
    <row r="53" spans="1:17" x14ac:dyDescent="0.35">
      <c r="A53" t="s">
        <v>51</v>
      </c>
      <c r="B53">
        <v>330</v>
      </c>
      <c r="G53" t="s">
        <v>119</v>
      </c>
      <c r="H53" t="s">
        <v>17</v>
      </c>
      <c r="I53" s="1">
        <v>740</v>
      </c>
      <c r="N53" t="s">
        <v>119</v>
      </c>
      <c r="O53" t="s">
        <v>60</v>
      </c>
      <c r="P53" s="1">
        <v>1540</v>
      </c>
      <c r="Q53" t="s">
        <v>119</v>
      </c>
    </row>
    <row r="54" spans="1:17" x14ac:dyDescent="0.35">
      <c r="A54" t="s">
        <v>52</v>
      </c>
      <c r="B54" s="1">
        <v>19055</v>
      </c>
      <c r="G54" t="s">
        <v>121</v>
      </c>
      <c r="H54" t="s">
        <v>56</v>
      </c>
      <c r="I54" s="1">
        <v>710</v>
      </c>
      <c r="N54" t="s">
        <v>119</v>
      </c>
      <c r="O54" t="s">
        <v>58</v>
      </c>
      <c r="P54" s="1">
        <v>1280</v>
      </c>
      <c r="Q54" t="s">
        <v>119</v>
      </c>
    </row>
    <row r="55" spans="1:17" x14ac:dyDescent="0.35">
      <c r="A55" t="s">
        <v>53</v>
      </c>
      <c r="B55" s="1">
        <v>8655</v>
      </c>
      <c r="G55" t="s">
        <v>117</v>
      </c>
      <c r="H55" t="s">
        <v>11</v>
      </c>
      <c r="I55" s="1">
        <v>665</v>
      </c>
      <c r="N55" t="s">
        <v>119</v>
      </c>
      <c r="O55" t="s">
        <v>44</v>
      </c>
      <c r="P55" s="1">
        <v>920</v>
      </c>
      <c r="Q55" t="s">
        <v>119</v>
      </c>
    </row>
    <row r="56" spans="1:17" x14ac:dyDescent="0.35">
      <c r="A56" t="s">
        <v>54</v>
      </c>
      <c r="B56">
        <v>190</v>
      </c>
      <c r="G56" t="s">
        <v>125</v>
      </c>
      <c r="H56" t="s">
        <v>32</v>
      </c>
      <c r="I56" s="1">
        <v>665</v>
      </c>
      <c r="N56" t="s">
        <v>119</v>
      </c>
      <c r="O56" t="s">
        <v>17</v>
      </c>
      <c r="P56" s="1">
        <v>740</v>
      </c>
      <c r="Q56" t="s">
        <v>119</v>
      </c>
    </row>
    <row r="57" spans="1:17" x14ac:dyDescent="0.35">
      <c r="A57" t="s">
        <v>55</v>
      </c>
      <c r="B57" s="1">
        <v>4460</v>
      </c>
      <c r="G57" t="s">
        <v>117</v>
      </c>
      <c r="H57" t="s">
        <v>50</v>
      </c>
      <c r="I57" s="1">
        <v>660</v>
      </c>
      <c r="N57" t="s">
        <v>119</v>
      </c>
      <c r="O57" t="s">
        <v>38</v>
      </c>
      <c r="P57" s="1">
        <v>200</v>
      </c>
      <c r="Q57" t="s">
        <v>119</v>
      </c>
    </row>
    <row r="58" spans="1:17" x14ac:dyDescent="0.35">
      <c r="A58" t="s">
        <v>56</v>
      </c>
      <c r="B58">
        <v>710</v>
      </c>
      <c r="G58" t="s">
        <v>117</v>
      </c>
      <c r="H58" t="s">
        <v>45</v>
      </c>
      <c r="I58" s="1">
        <v>625</v>
      </c>
      <c r="N58" t="s">
        <v>119</v>
      </c>
      <c r="O58" t="s">
        <v>54</v>
      </c>
      <c r="P58" s="1">
        <v>190</v>
      </c>
      <c r="Q58" t="s">
        <v>119</v>
      </c>
    </row>
    <row r="59" spans="1:17" x14ac:dyDescent="0.35">
      <c r="A59" t="s">
        <v>57</v>
      </c>
      <c r="B59" s="1">
        <v>3840</v>
      </c>
      <c r="G59" t="s">
        <v>117</v>
      </c>
      <c r="H59" t="s">
        <v>20</v>
      </c>
      <c r="I59" s="1">
        <v>605</v>
      </c>
      <c r="N59" t="s">
        <v>122</v>
      </c>
      <c r="O59" t="s">
        <v>61</v>
      </c>
      <c r="P59" s="1">
        <v>5080</v>
      </c>
      <c r="Q59" t="s">
        <v>122</v>
      </c>
    </row>
    <row r="60" spans="1:17" x14ac:dyDescent="0.35">
      <c r="A60" t="s">
        <v>58</v>
      </c>
      <c r="B60" s="1">
        <v>1280</v>
      </c>
      <c r="G60" t="s">
        <v>121</v>
      </c>
      <c r="H60" t="s">
        <v>9</v>
      </c>
      <c r="I60" s="1">
        <v>585</v>
      </c>
      <c r="N60" t="s">
        <v>122</v>
      </c>
      <c r="O60" t="s">
        <v>57</v>
      </c>
      <c r="P60" s="1">
        <v>3840</v>
      </c>
      <c r="Q60" t="s">
        <v>122</v>
      </c>
    </row>
    <row r="61" spans="1:17" x14ac:dyDescent="0.35">
      <c r="A61" t="s">
        <v>59</v>
      </c>
      <c r="B61" s="1">
        <v>1580</v>
      </c>
      <c r="G61" t="s">
        <v>122</v>
      </c>
      <c r="H61" t="s">
        <v>7</v>
      </c>
      <c r="I61" s="1">
        <v>535</v>
      </c>
      <c r="N61" t="s">
        <v>122</v>
      </c>
      <c r="O61" t="s">
        <v>19</v>
      </c>
      <c r="P61" s="1">
        <v>3495</v>
      </c>
      <c r="Q61" t="s">
        <v>122</v>
      </c>
    </row>
    <row r="62" spans="1:17" x14ac:dyDescent="0.35">
      <c r="A62" t="s">
        <v>60</v>
      </c>
      <c r="B62" s="1">
        <v>1540</v>
      </c>
      <c r="G62" t="s">
        <v>121</v>
      </c>
      <c r="H62" t="s">
        <v>6</v>
      </c>
      <c r="I62" s="1">
        <v>520</v>
      </c>
      <c r="N62" t="s">
        <v>122</v>
      </c>
      <c r="O62" t="s">
        <v>7</v>
      </c>
      <c r="P62" s="1">
        <v>535</v>
      </c>
      <c r="Q62" t="s">
        <v>122</v>
      </c>
    </row>
    <row r="63" spans="1:17" x14ac:dyDescent="0.35">
      <c r="A63" t="s">
        <v>61</v>
      </c>
      <c r="B63" s="1">
        <v>5080</v>
      </c>
      <c r="G63" t="s">
        <v>122</v>
      </c>
      <c r="H63" t="s">
        <v>34</v>
      </c>
      <c r="I63" s="1">
        <v>450</v>
      </c>
      <c r="N63" t="s">
        <v>122</v>
      </c>
      <c r="O63" t="s">
        <v>34</v>
      </c>
      <c r="P63" s="1">
        <v>450</v>
      </c>
      <c r="Q63" t="s">
        <v>122</v>
      </c>
    </row>
    <row r="64" spans="1:17" x14ac:dyDescent="0.35">
      <c r="A64" t="s">
        <v>62</v>
      </c>
      <c r="B64" s="1">
        <v>1340</v>
      </c>
      <c r="G64" t="s">
        <v>117</v>
      </c>
      <c r="H64" t="s">
        <v>39</v>
      </c>
      <c r="I64" s="1">
        <v>380</v>
      </c>
      <c r="N64" t="s">
        <v>123</v>
      </c>
      <c r="O64" t="s">
        <v>65</v>
      </c>
      <c r="P64" s="1">
        <v>3655</v>
      </c>
      <c r="Q64" t="s">
        <v>123</v>
      </c>
    </row>
    <row r="65" spans="1:17" x14ac:dyDescent="0.35">
      <c r="A65" t="s">
        <v>63</v>
      </c>
      <c r="B65" s="1">
        <v>1455</v>
      </c>
      <c r="G65" t="s">
        <v>121</v>
      </c>
      <c r="H65" t="s">
        <v>66</v>
      </c>
      <c r="I65" s="1">
        <v>365</v>
      </c>
      <c r="N65" t="s">
        <v>123</v>
      </c>
      <c r="O65" t="s">
        <v>23</v>
      </c>
      <c r="P65" s="1">
        <v>3555</v>
      </c>
      <c r="Q65" t="s">
        <v>123</v>
      </c>
    </row>
    <row r="66" spans="1:17" x14ac:dyDescent="0.35">
      <c r="A66" t="s">
        <v>64</v>
      </c>
      <c r="B66" s="1">
        <v>1260</v>
      </c>
      <c r="G66" t="s">
        <v>120</v>
      </c>
      <c r="H66" t="s">
        <v>13</v>
      </c>
      <c r="I66" s="1">
        <v>355</v>
      </c>
      <c r="N66" t="s">
        <v>123</v>
      </c>
      <c r="O66" t="s">
        <v>41</v>
      </c>
      <c r="P66" s="1">
        <v>3515</v>
      </c>
      <c r="Q66" t="s">
        <v>123</v>
      </c>
    </row>
    <row r="67" spans="1:17" x14ac:dyDescent="0.35">
      <c r="A67" t="s">
        <v>65</v>
      </c>
      <c r="B67" s="1">
        <v>3655</v>
      </c>
      <c r="G67" t="s">
        <v>121</v>
      </c>
      <c r="H67" t="s">
        <v>40</v>
      </c>
      <c r="I67" s="1">
        <v>350</v>
      </c>
      <c r="N67" t="s">
        <v>124</v>
      </c>
      <c r="O67" t="s">
        <v>43</v>
      </c>
      <c r="P67" s="1">
        <v>3445</v>
      </c>
      <c r="Q67" t="s">
        <v>124</v>
      </c>
    </row>
    <row r="68" spans="1:17" x14ac:dyDescent="0.35">
      <c r="A68" t="s">
        <v>66</v>
      </c>
      <c r="B68">
        <v>365</v>
      </c>
      <c r="G68" t="s">
        <v>121</v>
      </c>
      <c r="H68" t="s">
        <v>51</v>
      </c>
      <c r="I68" s="1">
        <v>330</v>
      </c>
      <c r="N68" t="s">
        <v>124</v>
      </c>
      <c r="O68" t="s">
        <v>33</v>
      </c>
      <c r="P68" s="1">
        <v>2705</v>
      </c>
      <c r="Q68" t="s">
        <v>124</v>
      </c>
    </row>
    <row r="69" spans="1:17" x14ac:dyDescent="0.35">
      <c r="A69" t="s">
        <v>67</v>
      </c>
      <c r="B69" s="1">
        <v>1500</v>
      </c>
      <c r="G69" t="s">
        <v>119</v>
      </c>
      <c r="H69" t="s">
        <v>38</v>
      </c>
      <c r="I69" s="1">
        <v>200</v>
      </c>
      <c r="N69" t="s">
        <v>124</v>
      </c>
      <c r="O69" t="s">
        <v>27</v>
      </c>
      <c r="P69" s="1">
        <v>1185</v>
      </c>
      <c r="Q69" t="s">
        <v>124</v>
      </c>
    </row>
    <row r="70" spans="1:17" x14ac:dyDescent="0.35">
      <c r="A70" t="s">
        <v>68</v>
      </c>
      <c r="B70">
        <v>920</v>
      </c>
      <c r="G70" t="s">
        <v>119</v>
      </c>
      <c r="H70" t="s">
        <v>54</v>
      </c>
      <c r="I70" s="1">
        <v>190</v>
      </c>
      <c r="N70" t="s">
        <v>124</v>
      </c>
      <c r="O70" t="s">
        <v>26</v>
      </c>
      <c r="P70" s="1">
        <v>940</v>
      </c>
      <c r="Q70" t="s">
        <v>124</v>
      </c>
    </row>
    <row r="71" spans="1:17" x14ac:dyDescent="0.35">
      <c r="A71" t="s">
        <v>69</v>
      </c>
      <c r="B71" s="1">
        <v>546535</v>
      </c>
    </row>
    <row r="72" spans="1:17" x14ac:dyDescent="0.35">
      <c r="A72" t="s">
        <v>70</v>
      </c>
      <c r="B72" s="1">
        <v>532255</v>
      </c>
    </row>
    <row r="73" spans="1:17" x14ac:dyDescent="0.35">
      <c r="A73" t="s">
        <v>71</v>
      </c>
      <c r="B73" s="1">
        <v>69915</v>
      </c>
    </row>
    <row r="74" spans="1:17" x14ac:dyDescent="0.35">
      <c r="A74" t="s">
        <v>72</v>
      </c>
      <c r="B74" s="1">
        <v>1312610</v>
      </c>
    </row>
  </sheetData>
  <sortState xmlns:xlrd2="http://schemas.microsoft.com/office/spreadsheetml/2017/richdata2" ref="AB4:AC13">
    <sortCondition descending="1" ref="AC4:AC13"/>
  </sortState>
  <conditionalFormatting sqref="AC4:AC13">
    <cfRule type="dataBar" priority="1">
      <dataBar>
        <cfvo type="min"/>
        <cfvo type="max"/>
        <color rgb="FFFF555A"/>
      </dataBar>
      <extLst>
        <ext xmlns:x14="http://schemas.microsoft.com/office/spreadsheetml/2009/9/main" uri="{B025F937-C7B1-47D3-B67F-A62EFF666E3E}">
          <x14:id>{1E744E96-4DAB-45FB-B916-7FAA75CBE75A}</x14:id>
        </ext>
      </extLst>
    </cfRule>
  </conditionalFormatting>
  <pageMargins left="0.7" right="0.7" top="0.75" bottom="0.75" header="0.3" footer="0.3"/>
  <pageSetup orientation="portrait" verticalDpi="0" r:id="rId1"/>
  <extLst>
    <ext xmlns:x14="http://schemas.microsoft.com/office/spreadsheetml/2009/9/main" uri="{78C0D931-6437-407d-A8EE-F0AAD7539E65}">
      <x14:conditionalFormattings>
        <x14:conditionalFormatting xmlns:xm="http://schemas.microsoft.com/office/excel/2006/main">
          <x14:cfRule type="dataBar" id="{1E744E96-4DAB-45FB-B916-7FAA75CBE75A}">
            <x14:dataBar minLength="0" maxLength="100" border="1" negativeBarBorderColorSameAsPositive="0">
              <x14:cfvo type="autoMin"/>
              <x14:cfvo type="autoMax"/>
              <x14:borderColor rgb="FFFF555A"/>
              <x14:negativeFillColor rgb="FFFF0000"/>
              <x14:negativeBorderColor rgb="FFFF0000"/>
              <x14:axisColor rgb="FF000000"/>
            </x14:dataBar>
          </x14:cfRule>
          <xm:sqref>AC4:AC13</xm:sqref>
        </x14:conditionalFormatting>
      </x14:conditionalFormatting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Methods</vt:lpstr>
      <vt:lpstr>OriginalData</vt:lpstr>
      <vt:lpstr>SortSingleAncestry</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Nathaniel Jeanson</dc:creator>
  <cp:lastModifiedBy>Nathaniel Jeanson</cp:lastModifiedBy>
  <dcterms:created xsi:type="dcterms:W3CDTF">2023-01-13T18:55:14Z</dcterms:created>
  <dcterms:modified xsi:type="dcterms:W3CDTF">2024-10-17T19:28:46Z</dcterms:modified>
</cp:coreProperties>
</file>